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Documents\Asi for App\Závěrečná zpráva\"/>
    </mc:Choice>
  </mc:AlternateContent>
  <bookViews>
    <workbookView xWindow="0" yWindow="0" windowWidth="19200" windowHeight="7050" tabRatio="729" activeTab="8"/>
  </bookViews>
  <sheets>
    <sheet name="ID" sheetId="9" r:id="rId1"/>
    <sheet name="Spojování obrázků se slovy" sheetId="1" r:id="rId2"/>
    <sheet name="Rychlé čtení slov" sheetId="4" r:id="rId3"/>
    <sheet name="Elize hlásek - první hláska" sheetId="2" r:id="rId4"/>
    <sheet name="Elize hlásek - poslední hláska" sheetId="8" r:id="rId5"/>
    <sheet name="RAN - obrázky" sheetId="3" r:id="rId6"/>
    <sheet name="Rychlé čtení pseudoslov" sheetId="5" r:id="rId7"/>
    <sheet name="Test pozornosti - obrázky" sheetId="6" r:id="rId8"/>
    <sheet name="Číselné řady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D6" i="5" l="1"/>
  <c r="D7" i="5"/>
  <c r="D8" i="5"/>
  <c r="D9" i="5"/>
  <c r="C6" i="5"/>
  <c r="C7" i="5"/>
  <c r="C8" i="5"/>
  <c r="C9" i="5"/>
  <c r="C11" i="7" l="1"/>
  <c r="C10" i="7"/>
  <c r="C8" i="7"/>
  <c r="C7" i="7"/>
  <c r="C6" i="7"/>
  <c r="C5" i="7"/>
  <c r="C4" i="7"/>
  <c r="C3" i="7"/>
  <c r="D10" i="5"/>
  <c r="C10" i="5"/>
  <c r="C2" i="5"/>
  <c r="H10" i="3"/>
  <c r="G10" i="3"/>
  <c r="H9" i="3"/>
  <c r="G9" i="3"/>
  <c r="H8" i="3"/>
  <c r="G8" i="3"/>
  <c r="H6" i="3"/>
  <c r="G6" i="3"/>
  <c r="H5" i="3"/>
  <c r="G5" i="3"/>
  <c r="H2" i="3"/>
  <c r="AT10" i="8"/>
  <c r="X10" i="8"/>
  <c r="AT9" i="8"/>
  <c r="X9" i="8"/>
  <c r="AT8" i="8"/>
  <c r="X8" i="8"/>
  <c r="AT6" i="8"/>
  <c r="X6" i="8"/>
  <c r="AT5" i="8"/>
  <c r="X5" i="8"/>
  <c r="AT2" i="8"/>
  <c r="X2" i="8"/>
  <c r="AT10" i="2"/>
  <c r="X10" i="2"/>
  <c r="AT9" i="2"/>
  <c r="X9" i="2"/>
  <c r="AT8" i="2"/>
  <c r="X8" i="2"/>
  <c r="AT6" i="2"/>
  <c r="X6" i="2"/>
  <c r="AT5" i="2"/>
  <c r="X5" i="2"/>
  <c r="AT2" i="2"/>
  <c r="X2" i="2"/>
  <c r="D10" i="1"/>
  <c r="C10" i="1"/>
  <c r="D9" i="1"/>
  <c r="C9" i="1"/>
  <c r="D8" i="1"/>
  <c r="C8" i="1"/>
  <c r="D6" i="1"/>
  <c r="C6" i="1"/>
  <c r="D2" i="1"/>
  <c r="C2" i="1"/>
  <c r="D6" i="4"/>
  <c r="C6" i="4"/>
  <c r="C5" i="4"/>
  <c r="C2" i="4"/>
  <c r="C9" i="7" l="1"/>
  <c r="X4" i="8" l="1"/>
  <c r="X7" i="8"/>
  <c r="D4" i="4"/>
  <c r="D7" i="4"/>
  <c r="D8" i="4"/>
  <c r="D9" i="4"/>
  <c r="D10" i="4"/>
  <c r="C4" i="4"/>
  <c r="C7" i="4"/>
  <c r="C8" i="4"/>
  <c r="C3" i="4"/>
  <c r="D4" i="5"/>
  <c r="C4" i="5"/>
  <c r="C3" i="5"/>
  <c r="D7" i="1"/>
  <c r="C7" i="1"/>
  <c r="C3" i="1"/>
  <c r="C2" i="7"/>
  <c r="AT4" i="8"/>
  <c r="AT7" i="8"/>
  <c r="AT4" i="2"/>
  <c r="AT7" i="2"/>
  <c r="X4" i="2"/>
  <c r="X7" i="2"/>
  <c r="H4" i="3"/>
  <c r="H7" i="3"/>
  <c r="G4" i="3"/>
  <c r="G7" i="3"/>
  <c r="D3" i="1"/>
  <c r="AT3" i="8"/>
  <c r="X3" i="8"/>
  <c r="AT3" i="2"/>
  <c r="X3" i="2"/>
  <c r="H3" i="3"/>
  <c r="G3" i="3"/>
</calcChain>
</file>

<file path=xl/comments1.xml><?xml version="1.0" encoding="utf-8"?>
<comments xmlns="http://schemas.openxmlformats.org/spreadsheetml/2006/main">
  <authors>
    <author>Uživatel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Uživatel:</t>
        </r>
        <r>
          <rPr>
            <sz val="9"/>
            <color indexed="81"/>
            <rFont val="Tahoma"/>
            <family val="2"/>
            <charset val="238"/>
          </rPr>
          <t xml:space="preserve">
nevyplňujeme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Uživatel:</t>
        </r>
        <r>
          <rPr>
            <sz val="9"/>
            <color indexed="81"/>
            <rFont val="Tahoma"/>
            <family val="2"/>
            <charset val="238"/>
          </rPr>
          <t xml:space="preserve">
nevyplňujeme
</t>
        </r>
      </text>
    </comment>
  </commentList>
</comments>
</file>

<file path=xl/comments2.xml><?xml version="1.0" encoding="utf-8"?>
<comments xmlns="http://schemas.openxmlformats.org/spreadsheetml/2006/main">
  <authors>
    <author>Bára Krauseová</author>
    <author>Zenbook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  <comment ref="CD5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AR7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</commentList>
</comments>
</file>

<file path=xl/comments3.xml><?xml version="1.0" encoding="utf-8"?>
<comments xmlns="http://schemas.openxmlformats.org/spreadsheetml/2006/main">
  <authors>
    <author>Bára Krauseová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N - nic</t>
        </r>
      </text>
    </comment>
  </commentList>
</comments>
</file>

<file path=xl/comments4.xml><?xml version="1.0" encoding="utf-8"?>
<comments xmlns="http://schemas.openxmlformats.org/spreadsheetml/2006/main">
  <authors>
    <author>Bára Krauseová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</commentList>
</comments>
</file>

<file path=xl/comments5.xml><?xml version="1.0" encoding="utf-8"?>
<comments xmlns="http://schemas.openxmlformats.org/spreadsheetml/2006/main">
  <authors>
    <author>Bára Krauseová</author>
    <author>Zenbook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  <comment ref="AV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F4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J9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BX9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  <comment ref="CD10" authorId="1" shapeId="0">
      <text>
        <r>
          <rPr>
            <b/>
            <sz val="9"/>
            <color indexed="81"/>
            <rFont val="Tahoma"/>
            <charset val="1"/>
          </rPr>
          <t>Zenbook:</t>
        </r>
        <r>
          <rPr>
            <sz val="9"/>
            <color indexed="81"/>
            <rFont val="Tahoma"/>
            <charset val="1"/>
          </rPr>
          <t xml:space="preserve">
SO</t>
        </r>
      </text>
    </comment>
  </commentList>
</comments>
</file>

<file path=xl/comments6.xml><?xml version="1.0" encoding="utf-8"?>
<comments xmlns="http://schemas.openxmlformats.org/spreadsheetml/2006/main">
  <authors>
    <author>Bára Krauseová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Pokud je odpověď chybně</t>
        </r>
      </text>
    </comment>
  </commentList>
</comments>
</file>

<file path=xl/sharedStrings.xml><?xml version="1.0" encoding="utf-8"?>
<sst xmlns="http://schemas.openxmlformats.org/spreadsheetml/2006/main" count="1519" uniqueCount="880">
  <si>
    <t>Jmenný kód</t>
  </si>
  <si>
    <t>Položka 1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</si>
  <si>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</si>
  <si>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</si>
  <si>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</si>
  <si>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</si>
  <si>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</si>
  <si>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</si>
  <si>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</si>
  <si>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</si>
  <si>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</si>
  <si>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</si>
  <si>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</si>
  <si>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Položka 13</t>
  </si>
  <si>
    <t>Položka 14</t>
  </si>
  <si>
    <t>Položka 15</t>
  </si>
  <si>
    <t>Položka 16</t>
  </si>
  <si>
    <t>Položka 17</t>
  </si>
  <si>
    <t>Položka 18</t>
  </si>
  <si>
    <t>Položka 19</t>
  </si>
  <si>
    <t>Položka 20</t>
  </si>
  <si>
    <t>Položka 21</t>
  </si>
  <si>
    <t>Položka 22</t>
  </si>
  <si>
    <t>Položka 23</t>
  </si>
  <si>
    <t>Položka 24</t>
  </si>
  <si>
    <t>Položka 25</t>
  </si>
  <si>
    <t>Položka 26</t>
  </si>
  <si>
    <t>Položka 27</t>
  </si>
  <si>
    <t>Položka 28</t>
  </si>
  <si>
    <t>Položka 29</t>
  </si>
  <si>
    <t>Položka 30</t>
  </si>
  <si>
    <t>Blok 1 čas</t>
  </si>
  <si>
    <t>Blok 1 správné odpovědi</t>
  </si>
  <si>
    <t>Blok 2 čas</t>
  </si>
  <si>
    <t>Blok 2 správné odpovědi</t>
  </si>
  <si>
    <t>Blok 3 čas</t>
  </si>
  <si>
    <t>Blok 3 správné odpovědi</t>
  </si>
  <si>
    <t>Blok 4 čas</t>
  </si>
  <si>
    <t>Blok 4 správné odpovědi</t>
  </si>
  <si>
    <t>Ran 1 - čas</t>
  </si>
  <si>
    <t>Ran 1 - chyby</t>
  </si>
  <si>
    <t>Ran 2 - čas</t>
  </si>
  <si>
    <t>Ran 2 - chyby</t>
  </si>
  <si>
    <t>Přepis</t>
  </si>
  <si>
    <t>Položka 31</t>
  </si>
  <si>
    <t>Položka 32</t>
  </si>
  <si>
    <t>Položka 33</t>
  </si>
  <si>
    <t>Položka 34</t>
  </si>
  <si>
    <t>Položka 35</t>
  </si>
  <si>
    <t>Položka 36</t>
  </si>
  <si>
    <t>Položka 37</t>
  </si>
  <si>
    <t>Položka 38</t>
  </si>
  <si>
    <t>Položka 39</t>
  </si>
  <si>
    <t>Položka 40</t>
  </si>
  <si>
    <t>Položka 41</t>
  </si>
  <si>
    <t>Položka 42</t>
  </si>
  <si>
    <t>Počet správně přečtených</t>
  </si>
  <si>
    <t>Odpověď</t>
  </si>
  <si>
    <t>Celkem správně</t>
  </si>
  <si>
    <t>Čas průměr</t>
  </si>
  <si>
    <t>Chyby průměr</t>
  </si>
  <si>
    <t>český</t>
  </si>
  <si>
    <t>jméno</t>
  </si>
  <si>
    <t>tolik</t>
  </si>
  <si>
    <t>proti</t>
  </si>
  <si>
    <t>místo</t>
  </si>
  <si>
    <t>večer</t>
  </si>
  <si>
    <t>znovu</t>
  </si>
  <si>
    <t>větší</t>
  </si>
  <si>
    <t>dveře</t>
  </si>
  <si>
    <t>kolik</t>
  </si>
  <si>
    <t>velký</t>
  </si>
  <si>
    <t>číslo</t>
  </si>
  <si>
    <t>ještě</t>
  </si>
  <si>
    <t>žádný</t>
  </si>
  <si>
    <t>proto</t>
  </si>
  <si>
    <t>kolem</t>
  </si>
  <si>
    <t>jinak</t>
  </si>
  <si>
    <t>druhý</t>
  </si>
  <si>
    <t>chvíle</t>
  </si>
  <si>
    <t>kdyby</t>
  </si>
  <si>
    <t>vůbec</t>
  </si>
  <si>
    <t>chodit</t>
  </si>
  <si>
    <t>trochu</t>
  </si>
  <si>
    <t>vrátit</t>
  </si>
  <si>
    <t>zůstat</t>
  </si>
  <si>
    <t>krásný</t>
  </si>
  <si>
    <t>slyšet</t>
  </si>
  <si>
    <t>přijít</t>
  </si>
  <si>
    <t>světlo</t>
  </si>
  <si>
    <t>myslet</t>
  </si>
  <si>
    <t>stejně</t>
  </si>
  <si>
    <t>mluvit</t>
  </si>
  <si>
    <t>strana</t>
  </si>
  <si>
    <t>člověk</t>
  </si>
  <si>
    <t>slunce</t>
  </si>
  <si>
    <t>příklad</t>
  </si>
  <si>
    <t>vlastní</t>
  </si>
  <si>
    <t>všechno</t>
  </si>
  <si>
    <t>docela</t>
  </si>
  <si>
    <t>protože</t>
  </si>
  <si>
    <t>Celkem</t>
  </si>
  <si>
    <t>gary</t>
  </si>
  <si>
    <t>tíně</t>
  </si>
  <si>
    <t>cihý</t>
  </si>
  <si>
    <t>játo</t>
  </si>
  <si>
    <t>zola</t>
  </si>
  <si>
    <t>béro</t>
  </si>
  <si>
    <t>vípa</t>
  </si>
  <si>
    <t>čeha</t>
  </si>
  <si>
    <t>struch</t>
  </si>
  <si>
    <t>mlozo</t>
  </si>
  <si>
    <t>jídit</t>
  </si>
  <si>
    <t>ktaný</t>
  </si>
  <si>
    <t>pěčit</t>
  </si>
  <si>
    <t>clada</t>
  </si>
  <si>
    <t>nažmý</t>
  </si>
  <si>
    <t>ťkoma</t>
  </si>
  <si>
    <t>běnět</t>
  </si>
  <si>
    <t>tlaný</t>
  </si>
  <si>
    <t>řilot</t>
  </si>
  <si>
    <t>chrpní</t>
  </si>
  <si>
    <t>hříla</t>
  </si>
  <si>
    <t>kráte</t>
  </si>
  <si>
    <t>věsko</t>
  </si>
  <si>
    <t>vboňá</t>
  </si>
  <si>
    <t>stený</t>
  </si>
  <si>
    <t>dlása</t>
  </si>
  <si>
    <t>lomče</t>
  </si>
  <si>
    <t>cepňá</t>
  </si>
  <si>
    <t>třene</t>
  </si>
  <si>
    <t>lefoc</t>
  </si>
  <si>
    <t>nícat</t>
  </si>
  <si>
    <t>sedva</t>
  </si>
  <si>
    <t>cinět</t>
  </si>
  <si>
    <t>řestý</t>
  </si>
  <si>
    <t>1_míč</t>
  </si>
  <si>
    <t>1_rof_prp</t>
  </si>
  <si>
    <t>1_rof_acc</t>
  </si>
  <si>
    <t>1_a_prp</t>
  </si>
  <si>
    <t>1_a_acc</t>
  </si>
  <si>
    <t>Věk (v měsících)</t>
  </si>
  <si>
    <t>2_lev</t>
  </si>
  <si>
    <t>3_dva</t>
  </si>
  <si>
    <t>8_meloun</t>
  </si>
  <si>
    <t>10_telefon</t>
  </si>
  <si>
    <t>13_tunel</t>
  </si>
  <si>
    <t>14_zebra</t>
  </si>
  <si>
    <t>15_robot</t>
  </si>
  <si>
    <t>16_doktor</t>
  </si>
  <si>
    <t>17_palác</t>
  </si>
  <si>
    <t>18_traktor</t>
  </si>
  <si>
    <t>19_radio</t>
  </si>
  <si>
    <t>1d_oko</t>
  </si>
  <si>
    <t>1d_hra</t>
  </si>
  <si>
    <t>2d_bota</t>
  </si>
  <si>
    <t>3d_sit</t>
  </si>
  <si>
    <t>2d_medved</t>
  </si>
  <si>
    <t>2d_sev</t>
  </si>
  <si>
    <t>1d_tyc</t>
  </si>
  <si>
    <t>3d_tri</t>
  </si>
  <si>
    <t>3d_iva</t>
  </si>
  <si>
    <t>2_bap_acc</t>
  </si>
  <si>
    <t>2_bap_prp</t>
  </si>
  <si>
    <t>3_dus_acc</t>
  </si>
  <si>
    <t>3_dus_prp</t>
  </si>
  <si>
    <t>4_pek_acc</t>
  </si>
  <si>
    <t>4_pek_prp</t>
  </si>
  <si>
    <t>5_vun_acc</t>
  </si>
  <si>
    <t>5_vun_prp</t>
  </si>
  <si>
    <t>1_stěk_acc</t>
  </si>
  <si>
    <t>1_stěk_prp</t>
  </si>
  <si>
    <t>2_priš_acc</t>
  </si>
  <si>
    <t>2_priš_prp</t>
  </si>
  <si>
    <t>3_blin_acc</t>
  </si>
  <si>
    <t>3_blin_prp</t>
  </si>
  <si>
    <t>4_klot_acc</t>
  </si>
  <si>
    <t>4_klot_prp</t>
  </si>
  <si>
    <t>5_tran_acc</t>
  </si>
  <si>
    <t>5_tran_prp</t>
  </si>
  <si>
    <t>1_kim_acc</t>
  </si>
  <si>
    <t>1_kim_prp</t>
  </si>
  <si>
    <t>2_bur_acc</t>
  </si>
  <si>
    <t>2_bur_prp</t>
  </si>
  <si>
    <t>3_šol_acc</t>
  </si>
  <si>
    <t>3_šol_prp</t>
  </si>
  <si>
    <t>4_lin_acc</t>
  </si>
  <si>
    <t>4_lin_prp</t>
  </si>
  <si>
    <t>5_fiš_acc</t>
  </si>
  <si>
    <t>5_fiš_prp</t>
  </si>
  <si>
    <t>1_sont_acc</t>
  </si>
  <si>
    <t>1_sont_prp</t>
  </si>
  <si>
    <t>2_pešt_acc</t>
  </si>
  <si>
    <t>2_pešt_prp</t>
  </si>
  <si>
    <t>3_solf_acc</t>
  </si>
  <si>
    <t>3_solf_prp</t>
  </si>
  <si>
    <t>4_nast_acc</t>
  </si>
  <si>
    <t>4_nast_prp</t>
  </si>
  <si>
    <t>5_hoks_acc</t>
  </si>
  <si>
    <t>5_hoks_prp</t>
  </si>
  <si>
    <t>2_i_acc</t>
  </si>
  <si>
    <t>2_i_prp</t>
  </si>
  <si>
    <t>3_u_acc</t>
  </si>
  <si>
    <t>3_u_prp</t>
  </si>
  <si>
    <t>4_za_acc</t>
  </si>
  <si>
    <t>4_za_prp</t>
  </si>
  <si>
    <t>5_na_acc</t>
  </si>
  <si>
    <t>5_na_prp</t>
  </si>
  <si>
    <t>6_se_acc</t>
  </si>
  <si>
    <t>6_se_prp</t>
  </si>
  <si>
    <t>7_po_acc</t>
  </si>
  <si>
    <t>7_po_prp</t>
  </si>
  <si>
    <t>8_že_acc</t>
  </si>
  <si>
    <t>8_že_prp</t>
  </si>
  <si>
    <t>9_do_acc</t>
  </si>
  <si>
    <t>9_do_prp</t>
  </si>
  <si>
    <t>10_ty_acc</t>
  </si>
  <si>
    <t>10_ty_prp</t>
  </si>
  <si>
    <t>11_od_acc</t>
  </si>
  <si>
    <t>11_od_prp</t>
  </si>
  <si>
    <t>12_co_acc</t>
  </si>
  <si>
    <t>12_co_prp</t>
  </si>
  <si>
    <t>13_až_acc</t>
  </si>
  <si>
    <t>13_až_prp</t>
  </si>
  <si>
    <t>14_dát_acc</t>
  </si>
  <si>
    <t>14_dát_prp</t>
  </si>
  <si>
    <t>15_při_acc</t>
  </si>
  <si>
    <t>15_při_prp</t>
  </si>
  <si>
    <t>16_věc_acc</t>
  </si>
  <si>
    <t>16_věc_prp</t>
  </si>
  <si>
    <t>17_dva_acc</t>
  </si>
  <si>
    <t>17_dva_prp</t>
  </si>
  <si>
    <t>18_pod_acc</t>
  </si>
  <si>
    <t>18_pod_prp</t>
  </si>
  <si>
    <t>19_dál_acc</t>
  </si>
  <si>
    <t>19_dál_prp</t>
  </si>
  <si>
    <t>20_les_acc</t>
  </si>
  <si>
    <t>20_les_prp</t>
  </si>
  <si>
    <t>Počet přečtených položek</t>
  </si>
  <si>
    <t>Čas řešení</t>
  </si>
  <si>
    <t>Správně označené dvojice</t>
  </si>
  <si>
    <t>Chybně označené dvojice</t>
  </si>
  <si>
    <t>1_of_acc</t>
  </si>
  <si>
    <t>1_of_prp</t>
  </si>
  <si>
    <t>2_ap_acc</t>
  </si>
  <si>
    <t>2_ap_prp</t>
  </si>
  <si>
    <t>3_us_acc</t>
  </si>
  <si>
    <t>3_us_prp</t>
  </si>
  <si>
    <t>5_un_acc</t>
  </si>
  <si>
    <t>5_un_prp</t>
  </si>
  <si>
    <t>4_ek_acc</t>
  </si>
  <si>
    <t>4_ek_prp</t>
  </si>
  <si>
    <t>1_těk_acc</t>
  </si>
  <si>
    <t>1_těk_prp</t>
  </si>
  <si>
    <t>2_riš_acc</t>
  </si>
  <si>
    <t>2_riš_prp</t>
  </si>
  <si>
    <t>3_lin_acc</t>
  </si>
  <si>
    <t>3_lin_prp</t>
  </si>
  <si>
    <t>4_lot_acc</t>
  </si>
  <si>
    <t>4_lot_prp</t>
  </si>
  <si>
    <t>5_ran_acc</t>
  </si>
  <si>
    <t>5_ran_prp</t>
  </si>
  <si>
    <t>1_ki_acc</t>
  </si>
  <si>
    <t>1_ki_prp</t>
  </si>
  <si>
    <t>2_bu_acc</t>
  </si>
  <si>
    <t>2_bu_prp</t>
  </si>
  <si>
    <t>3_šo_acc</t>
  </si>
  <si>
    <t>3_šo_prp</t>
  </si>
  <si>
    <t>4_li_acc</t>
  </si>
  <si>
    <t>4_li_prp</t>
  </si>
  <si>
    <t>5_fi_acc</t>
  </si>
  <si>
    <t>5_fi_prp</t>
  </si>
  <si>
    <t>1_son_acc</t>
  </si>
  <si>
    <t>1_son_prp</t>
  </si>
  <si>
    <t>2_peš_acc</t>
  </si>
  <si>
    <t>2_peš_prp</t>
  </si>
  <si>
    <t>3_sol_acc</t>
  </si>
  <si>
    <t>3_sol_prp</t>
  </si>
  <si>
    <t>4_nas_acc</t>
  </si>
  <si>
    <t>4_nas_prp</t>
  </si>
  <si>
    <t>5_hok_acc</t>
  </si>
  <si>
    <t>5_hok_prp</t>
  </si>
  <si>
    <t>1_e_acc</t>
  </si>
  <si>
    <t>1_e_prp</t>
  </si>
  <si>
    <t>21_víc_acc</t>
  </si>
  <si>
    <t>21_víc_prp</t>
  </si>
  <si>
    <t>22_sto_acc</t>
  </si>
  <si>
    <t>22_sto_prp</t>
  </si>
  <si>
    <t>23_mít_acc</t>
  </si>
  <si>
    <t>23_mít_prp</t>
  </si>
  <si>
    <t>24_pro_acc</t>
  </si>
  <si>
    <t>24_pro_prp</t>
  </si>
  <si>
    <t>25_tři_acc</t>
  </si>
  <si>
    <t>25_tři_prp</t>
  </si>
  <si>
    <t>26_boj_acc</t>
  </si>
  <si>
    <t>26_boj_prp</t>
  </si>
  <si>
    <t>27_kde_acc</t>
  </si>
  <si>
    <t>27_kde_prp</t>
  </si>
  <si>
    <t>28_dům_acc</t>
  </si>
  <si>
    <t>28_dům_prp</t>
  </si>
  <si>
    <t>29_míň_acc</t>
  </si>
  <si>
    <t>29_míň_prp</t>
  </si>
  <si>
    <t>30_aby_acc</t>
  </si>
  <si>
    <t>30_aby_prp</t>
  </si>
  <si>
    <t>31_jen_acc</t>
  </si>
  <si>
    <t>31_jen_prp</t>
  </si>
  <si>
    <t>32_pes_acc</t>
  </si>
  <si>
    <t>32_pes_prp</t>
  </si>
  <si>
    <t>34_tak_acc</t>
  </si>
  <si>
    <t>34_tak_prp</t>
  </si>
  <si>
    <t>35_zem_acc</t>
  </si>
  <si>
    <t>35_zem_prp</t>
  </si>
  <si>
    <t>36_asi_acc</t>
  </si>
  <si>
    <t>36_asi_prp</t>
  </si>
  <si>
    <t>37_tvůj_acc</t>
  </si>
  <si>
    <t>37_tvůj_prp</t>
  </si>
  <si>
    <t>38_dřív_acc</t>
  </si>
  <si>
    <t>38_dřív_prp</t>
  </si>
  <si>
    <t>39_ale_acc</t>
  </si>
  <si>
    <t>39_ale_prp</t>
  </si>
  <si>
    <t>40_vzít_acc</t>
  </si>
  <si>
    <t>40_vzít_prp</t>
  </si>
  <si>
    <t>41_proč_acc</t>
  </si>
  <si>
    <t>41_proč_prp</t>
  </si>
  <si>
    <t>42_král_acc</t>
  </si>
  <si>
    <t>42_král_prp</t>
  </si>
  <si>
    <t>43_hned_acc</t>
  </si>
  <si>
    <t>43_hned_prp</t>
  </si>
  <si>
    <t>44_před_acc</t>
  </si>
  <si>
    <t>44_před_prp</t>
  </si>
  <si>
    <t>45_svůj_acc</t>
  </si>
  <si>
    <t>45_svůj_prp</t>
  </si>
  <si>
    <t>46_hrát_acc</t>
  </si>
  <si>
    <t>46_hrát_prp</t>
  </si>
  <si>
    <t>47_když_acc</t>
  </si>
  <si>
    <t>47_když_prp</t>
  </si>
  <si>
    <t>48_chtít_acc</t>
  </si>
  <si>
    <t>48_chtít_prp</t>
  </si>
  <si>
    <t>49_krok_acc</t>
  </si>
  <si>
    <t>49_krok_prp</t>
  </si>
  <si>
    <t>50_zdát_acc</t>
  </si>
  <si>
    <t>51_snad_acc</t>
  </si>
  <si>
    <t>51_snad_prp</t>
  </si>
  <si>
    <t>52_plán_acc</t>
  </si>
  <si>
    <t>52_plán_prp</t>
  </si>
  <si>
    <t>53_tvář_acc</t>
  </si>
  <si>
    <t>53_tvář_prp</t>
  </si>
  <si>
    <t>54_smrt_acc</t>
  </si>
  <si>
    <t>54_smrt_prp</t>
  </si>
  <si>
    <t>55_dnes_acc</t>
  </si>
  <si>
    <t>55_dnes_prp</t>
  </si>
  <si>
    <t>56_hlas_acc</t>
  </si>
  <si>
    <t>56_hlas_prp</t>
  </si>
  <si>
    <t>57_stát_acc</t>
  </si>
  <si>
    <t>57_stát_prp</t>
  </si>
  <si>
    <t>58_voda_acc</t>
  </si>
  <si>
    <t>58_voda_prp</t>
  </si>
  <si>
    <t>59_zima_acc</t>
  </si>
  <si>
    <t>59_zima_prp</t>
  </si>
  <si>
    <t>60_kolo_acc</t>
  </si>
  <si>
    <t>60_kolo_prp</t>
  </si>
  <si>
    <t>61_sama_acc</t>
  </si>
  <si>
    <t>61_sama_prp</t>
  </si>
  <si>
    <t>62_máma_acc</t>
  </si>
  <si>
    <t>62_máma_prp</t>
  </si>
  <si>
    <t>63_může_acc</t>
  </si>
  <si>
    <t>63_může_prp</t>
  </si>
  <si>
    <t>64_táta_acc</t>
  </si>
  <si>
    <t>64_táta_prp</t>
  </si>
  <si>
    <t>65_málo_acc</t>
  </si>
  <si>
    <t>65_málo_prp</t>
  </si>
  <si>
    <t>66_tady_acc</t>
  </si>
  <si>
    <t>66_tady_prp</t>
  </si>
  <si>
    <t>67_mísa_acc</t>
  </si>
  <si>
    <t>67_mísa_prp</t>
  </si>
  <si>
    <t>68_taky_acc</t>
  </si>
  <si>
    <t>68_taky_prp</t>
  </si>
  <si>
    <t>69_dítě_acc</t>
  </si>
  <si>
    <t>69_dítě_prp</t>
  </si>
  <si>
    <t>70_jiný_acc</t>
  </si>
  <si>
    <t>70_jiný_prp</t>
  </si>
  <si>
    <t>2_c_acc</t>
  </si>
  <si>
    <t>2_c_prp</t>
  </si>
  <si>
    <t>3_y_acc</t>
  </si>
  <si>
    <t>3_y_prp</t>
  </si>
  <si>
    <t>4_ka_acc</t>
  </si>
  <si>
    <t>4_ka_prp</t>
  </si>
  <si>
    <t>5_ca_acc</t>
  </si>
  <si>
    <t>5_ca_prp</t>
  </si>
  <si>
    <t>6_be_acc</t>
  </si>
  <si>
    <t>6_be_prp</t>
  </si>
  <si>
    <t>7_lo_acc</t>
  </si>
  <si>
    <t>7_lo_prp</t>
  </si>
  <si>
    <t>8_ňo_acc</t>
  </si>
  <si>
    <t>8_ňo_prp</t>
  </si>
  <si>
    <t>9_fo_acc</t>
  </si>
  <si>
    <t>9_fo_prp</t>
  </si>
  <si>
    <t>10_hy_acc</t>
  </si>
  <si>
    <t>10_hy_prp</t>
  </si>
  <si>
    <t>11_ov_acc</t>
  </si>
  <si>
    <t>11_ov_prp</t>
  </si>
  <si>
    <t>12_mo_acc</t>
  </si>
  <si>
    <t>12_mo_prp</t>
  </si>
  <si>
    <t>13_aď_acc</t>
  </si>
  <si>
    <t>13_aď_prp</t>
  </si>
  <si>
    <t>14_fát_acc</t>
  </si>
  <si>
    <t>14_fát_prp</t>
  </si>
  <si>
    <t>15_kři_acc</t>
  </si>
  <si>
    <t>15_kři_prp</t>
  </si>
  <si>
    <t>16_pěc_acc</t>
  </si>
  <si>
    <t>16_pěc_prp</t>
  </si>
  <si>
    <t>17_zva_acc</t>
  </si>
  <si>
    <t>17_zva_prp</t>
  </si>
  <si>
    <t>18_sod_acc</t>
  </si>
  <si>
    <t>18_sod_prp</t>
  </si>
  <si>
    <t>19_nál_acc</t>
  </si>
  <si>
    <t>19_nál_prp</t>
  </si>
  <si>
    <t>20_tes_acc</t>
  </si>
  <si>
    <t>20_tes_prp</t>
  </si>
  <si>
    <t>21_gíc_acc</t>
  </si>
  <si>
    <t>21_gíc_prp</t>
  </si>
  <si>
    <t>22_pto_acc</t>
  </si>
  <si>
    <t>22_pto_prp</t>
  </si>
  <si>
    <t>23_cít_acc</t>
  </si>
  <si>
    <t>23_cít_prp</t>
  </si>
  <si>
    <t>24_tro_acc</t>
  </si>
  <si>
    <t>24_tro_prp</t>
  </si>
  <si>
    <t>25_bři_acc</t>
  </si>
  <si>
    <t>25_bři_prp</t>
  </si>
  <si>
    <t>26_zoj_acc</t>
  </si>
  <si>
    <t>26_zoj_prp</t>
  </si>
  <si>
    <t>27_vte_acc</t>
  </si>
  <si>
    <t>27_vte_prp</t>
  </si>
  <si>
    <t>28_hům_acc</t>
  </si>
  <si>
    <t>28_hům_prp</t>
  </si>
  <si>
    <t>29_víň-acc</t>
  </si>
  <si>
    <t>29_víň-prp</t>
  </si>
  <si>
    <t>30_agy_acc</t>
  </si>
  <si>
    <t>30_agy_prp</t>
  </si>
  <si>
    <t>31_ren_acc</t>
  </si>
  <si>
    <t>31_ren_prp</t>
  </si>
  <si>
    <t>32_ses_acc</t>
  </si>
  <si>
    <t>32_ses_prp</t>
  </si>
  <si>
    <t>33_cak_acc</t>
  </si>
  <si>
    <t>33_cak_prp</t>
  </si>
  <si>
    <t>34_jem_acc</t>
  </si>
  <si>
    <t>34_jem_prp</t>
  </si>
  <si>
    <t>35_avi_acc</t>
  </si>
  <si>
    <t>35_avi_prp</t>
  </si>
  <si>
    <t>36_kvůj_acc</t>
  </si>
  <si>
    <t>36_kvůj_prp</t>
  </si>
  <si>
    <t>37_křív_acc</t>
  </si>
  <si>
    <t>37_křív_prp</t>
  </si>
  <si>
    <t>38_ape_acc</t>
  </si>
  <si>
    <t>38_ape_prp</t>
  </si>
  <si>
    <t>39_mzít_acc</t>
  </si>
  <si>
    <t>39_mzít_prp</t>
  </si>
  <si>
    <t>40_froč_acc</t>
  </si>
  <si>
    <t>40_froč_prp</t>
  </si>
  <si>
    <t>41_brál_acc</t>
  </si>
  <si>
    <t>41_brál_prp</t>
  </si>
  <si>
    <t>42_mned_acc</t>
  </si>
  <si>
    <t>42_mned_prp</t>
  </si>
  <si>
    <t>43_křed_acc</t>
  </si>
  <si>
    <t>43_křed_prp</t>
  </si>
  <si>
    <t>44_hvůj_acc</t>
  </si>
  <si>
    <t>44_hvůj_prp</t>
  </si>
  <si>
    <t>45_mrát_acc</t>
  </si>
  <si>
    <t>45_mrát_prp</t>
  </si>
  <si>
    <t>46_btyž_acc</t>
  </si>
  <si>
    <t>46_btyž_prp</t>
  </si>
  <si>
    <t>47_ptít_acc</t>
  </si>
  <si>
    <t>47_ptít_prp</t>
  </si>
  <si>
    <t>48_mrok_acc</t>
  </si>
  <si>
    <t>48_mrok_prp</t>
  </si>
  <si>
    <t>49_hdát_acc</t>
  </si>
  <si>
    <t>49_hdát_prp</t>
  </si>
  <si>
    <t>50_pnad_acc</t>
  </si>
  <si>
    <t>50_pnad_prp</t>
  </si>
  <si>
    <t>Datum narození</t>
  </si>
  <si>
    <t>71_ráno_acc</t>
  </si>
  <si>
    <t>71_ráno_prp</t>
  </si>
  <si>
    <t>72_doba_acc</t>
  </si>
  <si>
    <t>72_doba_prp</t>
  </si>
  <si>
    <t>73_léto_acc</t>
  </si>
  <si>
    <t>73_léto_prp</t>
  </si>
  <si>
    <t>74_síla_acc</t>
  </si>
  <si>
    <t>74_síla_prp</t>
  </si>
  <si>
    <t>75_žena_acc</t>
  </si>
  <si>
    <t>75_žena_prp</t>
  </si>
  <si>
    <t>51_chlán_acc</t>
  </si>
  <si>
    <t>51_chlán_prp</t>
  </si>
  <si>
    <t>52_zvář_acc</t>
  </si>
  <si>
    <t>52_zvář_prp</t>
  </si>
  <si>
    <t>53_cvrt_acc</t>
  </si>
  <si>
    <t>53_cvrt_prp</t>
  </si>
  <si>
    <t>54_pnes_acc</t>
  </si>
  <si>
    <t>54_pnes_prp</t>
  </si>
  <si>
    <t>55_mlas_acc</t>
  </si>
  <si>
    <t>55_mlas_prp</t>
  </si>
  <si>
    <t>56_bzát_acc</t>
  </si>
  <si>
    <t>56_bzát_prp</t>
  </si>
  <si>
    <t>57_joma_acc</t>
  </si>
  <si>
    <t>57_joma_prp</t>
  </si>
  <si>
    <t>58_vita_acc</t>
  </si>
  <si>
    <t>58_vita_prp</t>
  </si>
  <si>
    <t>59_doco_acc</t>
  </si>
  <si>
    <t>59_doco_prp</t>
  </si>
  <si>
    <t>60_vala_acc</t>
  </si>
  <si>
    <t>60_vala_prp</t>
  </si>
  <si>
    <t>76_vzduch_acc</t>
  </si>
  <si>
    <t>76_vzduch_prp</t>
  </si>
  <si>
    <t>77_slovo_acc</t>
  </si>
  <si>
    <t>77_slovo_prp</t>
  </si>
  <si>
    <t>78_cítit_acc</t>
  </si>
  <si>
    <t>78_cítit_prp</t>
  </si>
  <si>
    <t>79_starý_acc</t>
  </si>
  <si>
    <t>79_starý_prp</t>
  </si>
  <si>
    <t>80_věřit_acc</t>
  </si>
  <si>
    <t>80_věřit_prp</t>
  </si>
  <si>
    <t>81_hlava_acc</t>
  </si>
  <si>
    <t>81_hlava_prp</t>
  </si>
  <si>
    <t>82_každý_acc</t>
  </si>
  <si>
    <t>82_každý_prp</t>
  </si>
  <si>
    <t>83_škola_acc</t>
  </si>
  <si>
    <t>83_škola_prp</t>
  </si>
  <si>
    <t>84_vědět_acc</t>
  </si>
  <si>
    <t>84_vědět_prp</t>
  </si>
  <si>
    <t>85_mladý_acc</t>
  </si>
  <si>
    <t>85_mladý_prp</t>
  </si>
  <si>
    <t>86_život_acc</t>
  </si>
  <si>
    <t>86_život_prp</t>
  </si>
  <si>
    <t>87_první_acc</t>
  </si>
  <si>
    <t>87_první_prp</t>
  </si>
  <si>
    <t>88_třída_acc</t>
  </si>
  <si>
    <t>88_třída_prp</t>
  </si>
  <si>
    <t>89_práce_acc</t>
  </si>
  <si>
    <t>89_práce_prp</t>
  </si>
  <si>
    <t>90_město_acc</t>
  </si>
  <si>
    <t>90_město_prp</t>
  </si>
  <si>
    <t>91_zboží_acc</t>
  </si>
  <si>
    <t>91_zboží_prp</t>
  </si>
  <si>
    <t>92_který_acc</t>
  </si>
  <si>
    <t>92_který_prp</t>
  </si>
  <si>
    <t>93_vláda_acc</t>
  </si>
  <si>
    <t>93_vláda_prp</t>
  </si>
  <si>
    <t>94_dobře_acc</t>
  </si>
  <si>
    <t>94_dobře_prp</t>
  </si>
  <si>
    <t>95_lepší_acc</t>
  </si>
  <si>
    <t>95_lepší_prp</t>
  </si>
  <si>
    <t>96_přece_acc</t>
  </si>
  <si>
    <t>96_přece_prp</t>
  </si>
  <si>
    <t>97_nemoc_acc</t>
  </si>
  <si>
    <t>97_nemoc_prp</t>
  </si>
  <si>
    <t>98_dívat_acc</t>
  </si>
  <si>
    <t>98_dívat_prp</t>
  </si>
  <si>
    <t>99_jedna_acc</t>
  </si>
  <si>
    <t>99_jedna_prp</t>
  </si>
  <si>
    <t>100_vidět_acc</t>
  </si>
  <si>
    <t>100_vidět_prp</t>
  </si>
  <si>
    <t>50_zdát_prp</t>
  </si>
  <si>
    <t>4_sul</t>
  </si>
  <si>
    <t>4d_vari</t>
  </si>
  <si>
    <t>4d_hul</t>
  </si>
  <si>
    <t>4d_cap</t>
  </si>
  <si>
    <t>5_kral</t>
  </si>
  <si>
    <t>5d_trun</t>
  </si>
  <si>
    <t>5d_hral</t>
  </si>
  <si>
    <t>5d_slon</t>
  </si>
  <si>
    <t>6_kocka</t>
  </si>
  <si>
    <t>6d_tecka</t>
  </si>
  <si>
    <t>6d_husa</t>
  </si>
  <si>
    <t>6d_mouka</t>
  </si>
  <si>
    <t>7_papir</t>
  </si>
  <si>
    <t>7d_sesit</t>
  </si>
  <si>
    <t>7d_kosik</t>
  </si>
  <si>
    <t>7d_pamet</t>
  </si>
  <si>
    <t>8d_hrozny</t>
  </si>
  <si>
    <t>8d_kosile</t>
  </si>
  <si>
    <t>8d_metou</t>
  </si>
  <si>
    <t>9_banany</t>
  </si>
  <si>
    <t>9d_bazeny</t>
  </si>
  <si>
    <t>9d_sukne</t>
  </si>
  <si>
    <t>9d_svestky</t>
  </si>
  <si>
    <t>10d_sobota</t>
  </si>
  <si>
    <t>10d_pocitac</t>
  </si>
  <si>
    <t>10d_televize</t>
  </si>
  <si>
    <t>11_ruze</t>
  </si>
  <si>
    <t>11d_ruce</t>
  </si>
  <si>
    <t>11d_vaz</t>
  </si>
  <si>
    <t>11d_bota</t>
  </si>
  <si>
    <t>12_salat</t>
  </si>
  <si>
    <t>12d_saha</t>
  </si>
  <si>
    <t>12d_zalivka</t>
  </si>
  <si>
    <t>12d_komar</t>
  </si>
  <si>
    <t>13d_most</t>
  </si>
  <si>
    <t>13d_zenich</t>
  </si>
  <si>
    <t>13d_tulak</t>
  </si>
  <si>
    <t>14d_zednik</t>
  </si>
  <si>
    <t>14d_hroch</t>
  </si>
  <si>
    <t>14d_stul</t>
  </si>
  <si>
    <t>15d_rocnik</t>
  </si>
  <si>
    <t>15d_vojak</t>
  </si>
  <si>
    <t>15d_automat</t>
  </si>
  <si>
    <t>16d_ordinace</t>
  </si>
  <si>
    <t>16d_rybnik</t>
  </si>
  <si>
    <t>16d_dostal</t>
  </si>
  <si>
    <t>17d_komnata</t>
  </si>
  <si>
    <t>17d_panak</t>
  </si>
  <si>
    <t>17d_budik</t>
  </si>
  <si>
    <t>18d_vlek</t>
  </si>
  <si>
    <t>18d_dopis</t>
  </si>
  <si>
    <t>18d_tramvaj</t>
  </si>
  <si>
    <t>19d_chlapec</t>
  </si>
  <si>
    <t>19d_video</t>
  </si>
  <si>
    <t>19d_radit</t>
  </si>
  <si>
    <t>20_čokoláda</t>
  </si>
  <si>
    <t>20d_calamada</t>
  </si>
  <si>
    <t>20d_sasek</t>
  </si>
  <si>
    <t>20d_bonbony</t>
  </si>
  <si>
    <t>Počet položek celkem</t>
  </si>
  <si>
    <t>Počet položek - správně</t>
  </si>
  <si>
    <t>21_obr</t>
  </si>
  <si>
    <t>21d_iglu</t>
  </si>
  <si>
    <t>21d_ohne</t>
  </si>
  <si>
    <t>21d_carodej</t>
  </si>
  <si>
    <t>22_citron</t>
  </si>
  <si>
    <t>22d_hruska</t>
  </si>
  <si>
    <t>22d_pastyr</t>
  </si>
  <si>
    <t>22d_cibule</t>
  </si>
  <si>
    <t>23_tygr</t>
  </si>
  <si>
    <t>23d_sekl</t>
  </si>
  <si>
    <t>25_tenis</t>
  </si>
  <si>
    <t>25d_fotbal</t>
  </si>
  <si>
    <t>25d_titul</t>
  </si>
  <si>
    <t>25d_zapad</t>
  </si>
  <si>
    <t>23d_tahl</t>
  </si>
  <si>
    <t>26_tresne</t>
  </si>
  <si>
    <t>26d_trenink</t>
  </si>
  <si>
    <t>26d_fletna</t>
  </si>
  <si>
    <t>26d_maliny</t>
  </si>
  <si>
    <t>27_kapitan</t>
  </si>
  <si>
    <t>27d_kalendar</t>
  </si>
  <si>
    <t>27d_balicek</t>
  </si>
  <si>
    <t>27d_trosecnik</t>
  </si>
  <si>
    <t>28d_afrika</t>
  </si>
  <si>
    <t>28d_zizala</t>
  </si>
  <si>
    <t>28d_jezero</t>
  </si>
  <si>
    <t>29_akrobat</t>
  </si>
  <si>
    <t>29d_atlas</t>
  </si>
  <si>
    <t>29d_obraz</t>
  </si>
  <si>
    <t>29d_cirkus</t>
  </si>
  <si>
    <t>30_gorila</t>
  </si>
  <si>
    <t>30d_prales</t>
  </si>
  <si>
    <t>30d_koreni</t>
  </si>
  <si>
    <t>30d_golem</t>
  </si>
  <si>
    <t>28_zirafa</t>
  </si>
  <si>
    <t>31_akvarium</t>
  </si>
  <si>
    <t>31d_akvarel</t>
  </si>
  <si>
    <t>32_andel</t>
  </si>
  <si>
    <t>31d_ocean</t>
  </si>
  <si>
    <t>31d_odvezt</t>
  </si>
  <si>
    <t>32d_vedel</t>
  </si>
  <si>
    <t>32d_cert</t>
  </si>
  <si>
    <t>32d_obzor</t>
  </si>
  <si>
    <t>33_kaktus</t>
  </si>
  <si>
    <t>33d_poust</t>
  </si>
  <si>
    <t>33d_rozpor</t>
  </si>
  <si>
    <t>33d_kakabus</t>
  </si>
  <si>
    <t>34_garaz</t>
  </si>
  <si>
    <t>34d_kuchyn</t>
  </si>
  <si>
    <t>34d_ridic</t>
  </si>
  <si>
    <t>34d_gulas</t>
  </si>
  <si>
    <t>35_dzungle</t>
  </si>
  <si>
    <t>35d_dzudo</t>
  </si>
  <si>
    <t>35d_papousek</t>
  </si>
  <si>
    <t>35d_hlavka</t>
  </si>
  <si>
    <t>36d_trava</t>
  </si>
  <si>
    <t>36_park</t>
  </si>
  <si>
    <t>36d_clun</t>
  </si>
  <si>
    <t>36d_parta</t>
  </si>
  <si>
    <t>37_raketa</t>
  </si>
  <si>
    <t>37d_hodiny</t>
  </si>
  <si>
    <t>37d_hokejka</t>
  </si>
  <si>
    <t>37d_maketa</t>
  </si>
  <si>
    <t>38_zoo</t>
  </si>
  <si>
    <t>38d_zout</t>
  </si>
  <si>
    <t>38d_hroch</t>
  </si>
  <si>
    <t>38d_dub</t>
  </si>
  <si>
    <t>39_koncert</t>
  </si>
  <si>
    <t>39d_hudba</t>
  </si>
  <si>
    <t>39d_simpanz</t>
  </si>
  <si>
    <t>39d_koncept</t>
  </si>
  <si>
    <t>40_gazela</t>
  </si>
  <si>
    <t>40d_domino</t>
  </si>
  <si>
    <t>40d_hazela</t>
  </si>
  <si>
    <t>40d_safari</t>
  </si>
  <si>
    <t>41_pistole</t>
  </si>
  <si>
    <t>41d_gerbery</t>
  </si>
  <si>
    <t>41d_pistacie</t>
  </si>
  <si>
    <t>41d_naboje</t>
  </si>
  <si>
    <t>42_krokodyl</t>
  </si>
  <si>
    <t>42d_jesterka</t>
  </si>
  <si>
    <t>42d_krokusy</t>
  </si>
  <si>
    <t>42d_plamenem</t>
  </si>
  <si>
    <t>43_pyzamo</t>
  </si>
  <si>
    <t>43d_pizmo</t>
  </si>
  <si>
    <t>43d_spanek</t>
  </si>
  <si>
    <t>43d_hadice</t>
  </si>
  <si>
    <t>44_kosmonaut</t>
  </si>
  <si>
    <t>44d_kosmopolita</t>
  </si>
  <si>
    <t>44d_vesmir</t>
  </si>
  <si>
    <t>44d_nadbytek</t>
  </si>
  <si>
    <t>45_sandaly</t>
  </si>
  <si>
    <t>45d_ploutve</t>
  </si>
  <si>
    <t>45d_kostice</t>
  </si>
  <si>
    <t>45d_sundali</t>
  </si>
  <si>
    <t>46_kalendar</t>
  </si>
  <si>
    <t>46d_kalamafr</t>
  </si>
  <si>
    <t>46d_popustit</t>
  </si>
  <si>
    <t>46d_zapisnik</t>
  </si>
  <si>
    <t>ApoŠim2</t>
  </si>
  <si>
    <t>61_ráca_acc</t>
  </si>
  <si>
    <t>61_ráca_prp</t>
  </si>
  <si>
    <t>62_důče_acc</t>
  </si>
  <si>
    <t>62_důče_prp</t>
  </si>
  <si>
    <t>63_váva_acc</t>
  </si>
  <si>
    <t>63_váva_prp</t>
  </si>
  <si>
    <t>64_váko_acc</t>
  </si>
  <si>
    <t>64_váko_prp</t>
  </si>
  <si>
    <t>65_naty_acc</t>
  </si>
  <si>
    <t>65_naty_prp</t>
  </si>
  <si>
    <t>66_cína_acc</t>
  </si>
  <si>
    <t>66_cína_prp</t>
  </si>
  <si>
    <t>DanAli1</t>
  </si>
  <si>
    <t>RáchGoj2</t>
  </si>
  <si>
    <t>MadHar2</t>
  </si>
  <si>
    <t>AmaKaf2</t>
  </si>
  <si>
    <t>EmaKas2</t>
  </si>
  <si>
    <t>VojKli1</t>
  </si>
  <si>
    <t>TarKra1</t>
  </si>
  <si>
    <t>MichLon1</t>
  </si>
  <si>
    <t>FilŠti1</t>
  </si>
  <si>
    <t>x</t>
  </si>
  <si>
    <t xml:space="preserve">škola </t>
  </si>
  <si>
    <t>třída</t>
  </si>
  <si>
    <t>skupina ve studii</t>
  </si>
  <si>
    <t>Praha Poznávání</t>
  </si>
  <si>
    <t xml:space="preserve">Škola </t>
  </si>
  <si>
    <t>Datum testování v pretestu</t>
  </si>
  <si>
    <t>Datum testování v posttestu</t>
  </si>
  <si>
    <t>Věk (v měsících)v pretestu</t>
  </si>
  <si>
    <t>Věk (v měsících)v posttestu</t>
  </si>
  <si>
    <t>sešit</t>
  </si>
  <si>
    <t>47a_krystal</t>
  </si>
  <si>
    <t>47b_košťál</t>
  </si>
  <si>
    <t>47c_prostor</t>
  </si>
  <si>
    <t>47d_kámen</t>
  </si>
  <si>
    <t>48a_fotbalista</t>
  </si>
  <si>
    <t>48b_detincekce</t>
  </si>
  <si>
    <t>48c_filatelista</t>
  </si>
  <si>
    <t>48d_utkání</t>
  </si>
  <si>
    <t>49a_helikoptéra</t>
  </si>
  <si>
    <t>49b_čarodějnice</t>
  </si>
  <si>
    <t>49c_pilot</t>
  </si>
  <si>
    <t>49d_heligonka</t>
  </si>
  <si>
    <t>50a_portrét</t>
  </si>
  <si>
    <t>50b_portál</t>
  </si>
  <si>
    <t>50c_jestřáb</t>
  </si>
  <si>
    <t>50d_štětec</t>
  </si>
  <si>
    <t>51a_piano</t>
  </si>
  <si>
    <t>51b_gauče</t>
  </si>
  <si>
    <t>51c_pijan</t>
  </si>
  <si>
    <t>51d_harfa</t>
  </si>
  <si>
    <t>zít</t>
  </si>
  <si>
    <t>16 s</t>
  </si>
  <si>
    <t>19 s</t>
  </si>
  <si>
    <t>22 s</t>
  </si>
  <si>
    <t>23 s</t>
  </si>
  <si>
    <t>bazény</t>
  </si>
  <si>
    <t>23d__vlk</t>
  </si>
  <si>
    <t>plat</t>
  </si>
  <si>
    <t>rof</t>
  </si>
  <si>
    <t>of</t>
  </si>
  <si>
    <t>ap</t>
  </si>
  <si>
    <t>dus</t>
  </si>
  <si>
    <t>us</t>
  </si>
  <si>
    <t>pek</t>
  </si>
  <si>
    <t>ek</t>
  </si>
  <si>
    <t>vun</t>
  </si>
  <si>
    <t>un</t>
  </si>
  <si>
    <t>bap</t>
  </si>
  <si>
    <t>20 s</t>
  </si>
  <si>
    <t>stěk</t>
  </si>
  <si>
    <t>těk</t>
  </si>
  <si>
    <t>priš</t>
  </si>
  <si>
    <t>riš</t>
  </si>
  <si>
    <t>blin</t>
  </si>
  <si>
    <t>lin</t>
  </si>
  <si>
    <t>klot</t>
  </si>
  <si>
    <t>lot</t>
  </si>
  <si>
    <t>tran</t>
  </si>
  <si>
    <t>ran</t>
  </si>
  <si>
    <t>an</t>
  </si>
  <si>
    <t>kim</t>
  </si>
  <si>
    <t>ki</t>
  </si>
  <si>
    <t>bur</t>
  </si>
  <si>
    <t>bu</t>
  </si>
  <si>
    <t>šol</t>
  </si>
  <si>
    <t>šo</t>
  </si>
  <si>
    <t>li</t>
  </si>
  <si>
    <t>fiš</t>
  </si>
  <si>
    <t>fi</t>
  </si>
  <si>
    <t>25 s</t>
  </si>
  <si>
    <t>sont</t>
  </si>
  <si>
    <t>son</t>
  </si>
  <si>
    <t>pešt</t>
  </si>
  <si>
    <t>peš</t>
  </si>
  <si>
    <t>solf</t>
  </si>
  <si>
    <t>sol</t>
  </si>
  <si>
    <t>nast</t>
  </si>
  <si>
    <t>nas</t>
  </si>
  <si>
    <t>hoks</t>
  </si>
  <si>
    <t>hok</t>
  </si>
  <si>
    <t>18 s</t>
  </si>
  <si>
    <t>pec</t>
  </si>
  <si>
    <t>vo</t>
  </si>
  <si>
    <t>poto</t>
  </si>
  <si>
    <t>cit</t>
  </si>
  <si>
    <t>ve</t>
  </si>
  <si>
    <t>řív</t>
  </si>
  <si>
    <t>mízt</t>
  </si>
  <si>
    <t>bál</t>
  </si>
  <si>
    <t>36 s</t>
  </si>
  <si>
    <t>iš</t>
  </si>
  <si>
    <t>44 s</t>
  </si>
  <si>
    <t>45 s</t>
  </si>
  <si>
    <t>34 s</t>
  </si>
  <si>
    <t>fii</t>
  </si>
  <si>
    <t>24 s</t>
  </si>
  <si>
    <t>mhet</t>
  </si>
  <si>
    <t>když</t>
  </si>
  <si>
    <t>se</t>
  </si>
  <si>
    <t>53 s</t>
  </si>
  <si>
    <t>48 s</t>
  </si>
  <si>
    <t>21 s</t>
  </si>
  <si>
    <t>zava</t>
  </si>
  <si>
    <t>vě</t>
  </si>
  <si>
    <t>avi</t>
  </si>
  <si>
    <t>/</t>
  </si>
  <si>
    <t>vynecháno</t>
  </si>
  <si>
    <t>teta</t>
  </si>
  <si>
    <t>in</t>
  </si>
  <si>
    <t>40 s</t>
  </si>
  <si>
    <t>32 s</t>
  </si>
  <si>
    <t>u</t>
  </si>
  <si>
    <t>hál</t>
  </si>
  <si>
    <t>gic</t>
  </si>
  <si>
    <t>viň</t>
  </si>
  <si>
    <t>krůj</t>
  </si>
  <si>
    <t>křiv</t>
  </si>
  <si>
    <t>mít</t>
  </si>
  <si>
    <t>ned</t>
  </si>
  <si>
    <t>mrat</t>
  </si>
  <si>
    <t xml:space="preserve">38 s </t>
  </si>
  <si>
    <t>28 s</t>
  </si>
  <si>
    <t>ad</t>
  </si>
  <si>
    <t>nád</t>
  </si>
  <si>
    <t>cíl</t>
  </si>
  <si>
    <t>zol</t>
  </si>
  <si>
    <t>tren</t>
  </si>
  <si>
    <t>cirkus</t>
  </si>
  <si>
    <t>safari</t>
  </si>
  <si>
    <t>hrat</t>
  </si>
  <si>
    <t>17 s</t>
  </si>
  <si>
    <t>26 s</t>
  </si>
  <si>
    <t>15 s</t>
  </si>
  <si>
    <t xml:space="preserve">10 s </t>
  </si>
  <si>
    <t>mizt</t>
  </si>
  <si>
    <t>mhed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</si>
</sst>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5" borderId="0" xfId="0" applyFill="1"/>
    <xf numFmtId="20" fontId="0" fillId="3" borderId="0" xfId="0" applyNumberFormat="1" applyFill="1" applyAlignment="1">
      <alignment horizontal="center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/>
    <xf numFmtId="0" fontId="0" fillId="2" borderId="0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workbookViewId="0">
      <selection activeCell="F17" sqref="F17"/>
    </sheetView>
  </sheetViews>
  <sheetFormatPr defaultRowHeight="14.5" x14ac:dyDescent="0.35"/>
  <cols>
    <col min="2" max="2" width="12" customWidth="1"/>
    <col min="3" max="3" width="15" bestFit="1" customWidth="1"/>
    <col min="4" max="4" width="15.54296875" bestFit="1" customWidth="1"/>
    <col min="5" max="5" width="15.54296875" customWidth="1"/>
    <col min="6" max="7" width="14.1796875" customWidth="1"/>
    <col min="10" max="10" width="15.81640625" customWidth="1"/>
  </cols>
  <sheetData>
    <row r="1" spans="1:10" x14ac:dyDescent="0.35">
      <c r="B1" s="1" t="s">
        <v>0</v>
      </c>
      <c r="C1" s="1" t="s">
        <v>479</v>
      </c>
      <c r="D1" s="1" t="s">
        <v>749</v>
      </c>
      <c r="E1" s="26" t="s">
        <v>750</v>
      </c>
      <c r="F1" s="1" t="s">
        <v>751</v>
      </c>
      <c r="G1" s="1" t="s">
        <v>752</v>
      </c>
      <c r="H1" s="20" t="s">
        <v>744</v>
      </c>
      <c r="I1" s="20" t="s">
        <v>745</v>
      </c>
      <c r="J1" s="20" t="s">
        <v>746</v>
      </c>
    </row>
    <row r="2" spans="1:10" x14ac:dyDescent="0.35">
      <c r="A2" s="15">
        <v>1</v>
      </c>
      <c r="B2" t="s">
        <v>737</v>
      </c>
      <c r="C2" s="10">
        <v>41422</v>
      </c>
      <c r="D2" s="10">
        <v>44179</v>
      </c>
      <c r="E2" s="10">
        <v>44460</v>
      </c>
      <c r="H2" t="s">
        <v>747</v>
      </c>
      <c r="I2" s="15">
        <v>2</v>
      </c>
    </row>
    <row r="3" spans="1:10" x14ac:dyDescent="0.35">
      <c r="A3" s="15">
        <v>2</v>
      </c>
      <c r="B3" t="s">
        <v>721</v>
      </c>
      <c r="C3" s="10">
        <v>41434</v>
      </c>
      <c r="D3" s="10">
        <v>44174</v>
      </c>
      <c r="E3" s="10">
        <v>44460</v>
      </c>
      <c r="F3" t="s">
        <v>743</v>
      </c>
      <c r="G3" t="s">
        <v>743</v>
      </c>
      <c r="H3" t="s">
        <v>747</v>
      </c>
      <c r="I3" s="15">
        <v>2</v>
      </c>
    </row>
    <row r="4" spans="1:10" x14ac:dyDescent="0.35">
      <c r="A4" s="15">
        <v>3</v>
      </c>
      <c r="B4" t="s">
        <v>738</v>
      </c>
      <c r="C4" s="10">
        <v>41550</v>
      </c>
      <c r="D4" s="10">
        <v>44174</v>
      </c>
      <c r="E4" s="10">
        <v>44460</v>
      </c>
      <c r="H4" t="s">
        <v>747</v>
      </c>
      <c r="I4" s="15">
        <v>2</v>
      </c>
    </row>
    <row r="5" spans="1:10" x14ac:dyDescent="0.35">
      <c r="A5" s="15">
        <v>4</v>
      </c>
      <c r="B5" t="s">
        <v>742</v>
      </c>
      <c r="C5" s="10">
        <v>41150</v>
      </c>
      <c r="D5" s="10">
        <v>44180</v>
      </c>
      <c r="E5" s="10">
        <v>44460</v>
      </c>
      <c r="H5" t="s">
        <v>747</v>
      </c>
      <c r="I5" s="15">
        <v>2</v>
      </c>
    </row>
    <row r="6" spans="1:10" x14ac:dyDescent="0.35">
      <c r="A6" s="15">
        <v>5</v>
      </c>
      <c r="B6" t="s">
        <v>736</v>
      </c>
      <c r="C6" s="10">
        <v>41628</v>
      </c>
      <c r="D6" s="10">
        <v>44179</v>
      </c>
      <c r="E6" s="10">
        <v>44460</v>
      </c>
      <c r="F6" t="s">
        <v>743</v>
      </c>
      <c r="G6" t="s">
        <v>743</v>
      </c>
      <c r="H6" t="s">
        <v>747</v>
      </c>
      <c r="I6" s="15">
        <v>2</v>
      </c>
    </row>
    <row r="7" spans="1:10" x14ac:dyDescent="0.35">
      <c r="A7" s="15">
        <v>6</v>
      </c>
      <c r="B7" t="s">
        <v>741</v>
      </c>
      <c r="C7" s="10">
        <v>41430</v>
      </c>
      <c r="D7" s="10">
        <v>44179</v>
      </c>
      <c r="E7" s="10">
        <v>44460</v>
      </c>
      <c r="F7" t="s">
        <v>743</v>
      </c>
      <c r="G7" t="s">
        <v>743</v>
      </c>
      <c r="H7" t="s">
        <v>747</v>
      </c>
      <c r="I7" s="15">
        <v>2</v>
      </c>
    </row>
    <row r="8" spans="1:10" x14ac:dyDescent="0.35">
      <c r="A8" s="15">
        <v>7</v>
      </c>
      <c r="B8" t="s">
        <v>735</v>
      </c>
      <c r="C8" s="10">
        <v>41367</v>
      </c>
      <c r="D8" s="10">
        <v>44179</v>
      </c>
      <c r="E8" s="10">
        <v>44460</v>
      </c>
      <c r="H8" t="s">
        <v>747</v>
      </c>
      <c r="I8" s="15">
        <v>2</v>
      </c>
    </row>
    <row r="9" spans="1:10" x14ac:dyDescent="0.35">
      <c r="A9" s="15">
        <v>8</v>
      </c>
      <c r="B9" t="s">
        <v>740</v>
      </c>
      <c r="C9" s="10">
        <v>41494</v>
      </c>
      <c r="D9" s="10">
        <v>44174</v>
      </c>
      <c r="E9" s="10">
        <v>44460</v>
      </c>
      <c r="F9" t="s">
        <v>743</v>
      </c>
      <c r="G9" t="s">
        <v>743</v>
      </c>
      <c r="H9" t="s">
        <v>747</v>
      </c>
      <c r="I9" s="15">
        <v>2</v>
      </c>
    </row>
    <row r="10" spans="1:10" x14ac:dyDescent="0.35">
      <c r="A10" s="15">
        <v>9</v>
      </c>
      <c r="B10" s="21" t="s">
        <v>739</v>
      </c>
      <c r="C10" s="22">
        <v>41460</v>
      </c>
      <c r="D10" s="22">
        <v>44174</v>
      </c>
      <c r="E10" s="10">
        <v>44460</v>
      </c>
      <c r="F10" s="21"/>
      <c r="G10" s="21"/>
      <c r="H10" s="21" t="s">
        <v>747</v>
      </c>
      <c r="I10" s="15">
        <v>2</v>
      </c>
      <c r="J10" s="21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0"/>
  <sheetViews>
    <sheetView zoomScale="90" zoomScaleNormal="90" workbookViewId="0">
      <selection activeCell="D30" sqref="D30"/>
    </sheetView>
  </sheetViews>
  <sheetFormatPr defaultRowHeight="14.5" x14ac:dyDescent="0.35"/>
  <cols>
    <col min="1" max="1" width="12" customWidth="1"/>
    <col min="2" max="2" width="15.1796875" customWidth="1"/>
    <col min="3" max="3" width="20.54296875" bestFit="1" customWidth="1"/>
    <col min="4" max="4" width="22.453125" bestFit="1" customWidth="1"/>
    <col min="11" max="11" width="10.54296875" customWidth="1"/>
    <col min="227" max="227" width="14.54296875" customWidth="1"/>
  </cols>
  <sheetData>
    <row r="1" spans="1:227" s="1" customFormat="1" x14ac:dyDescent="0.35">
      <c r="A1" s="23" t="s">
        <v>0</v>
      </c>
      <c r="B1" s="24" t="s">
        <v>748</v>
      </c>
      <c r="C1" s="1" t="s">
        <v>620</v>
      </c>
      <c r="D1" s="1" t="s">
        <v>621</v>
      </c>
      <c r="E1" s="1" t="s">
        <v>136</v>
      </c>
      <c r="F1" s="1" t="s">
        <v>153</v>
      </c>
      <c r="G1" s="1" t="s">
        <v>154</v>
      </c>
      <c r="H1" s="1" t="s">
        <v>159</v>
      </c>
      <c r="I1" s="1" t="s">
        <v>142</v>
      </c>
      <c r="J1" s="1" t="s">
        <v>155</v>
      </c>
      <c r="K1" s="1" t="s">
        <v>157</v>
      </c>
      <c r="L1" s="1" t="s">
        <v>158</v>
      </c>
      <c r="M1" s="1" t="s">
        <v>143</v>
      </c>
      <c r="N1" s="1" t="s">
        <v>156</v>
      </c>
      <c r="O1" s="1" t="s">
        <v>160</v>
      </c>
      <c r="P1" s="1" t="s">
        <v>161</v>
      </c>
      <c r="Q1" s="1" t="s">
        <v>561</v>
      </c>
      <c r="R1" s="1" t="s">
        <v>562</v>
      </c>
      <c r="S1" s="1" t="s">
        <v>563</v>
      </c>
      <c r="T1" s="1" t="s">
        <v>564</v>
      </c>
      <c r="U1" s="1" t="s">
        <v>565</v>
      </c>
      <c r="V1" s="1" t="s">
        <v>566</v>
      </c>
      <c r="W1" s="1" t="s">
        <v>567</v>
      </c>
      <c r="X1" s="1" t="s">
        <v>568</v>
      </c>
      <c r="Y1" s="1" t="s">
        <v>569</v>
      </c>
      <c r="Z1" s="1" t="s">
        <v>570</v>
      </c>
      <c r="AA1" s="1" t="s">
        <v>571</v>
      </c>
      <c r="AB1" s="1" t="s">
        <v>572</v>
      </c>
      <c r="AC1" s="1" t="s">
        <v>573</v>
      </c>
      <c r="AD1" s="1" t="s">
        <v>574</v>
      </c>
      <c r="AE1" s="1" t="s">
        <v>575</v>
      </c>
      <c r="AF1" s="1" t="s">
        <v>576</v>
      </c>
      <c r="AG1" s="1" t="s">
        <v>144</v>
      </c>
      <c r="AH1" s="1" t="s">
        <v>577</v>
      </c>
      <c r="AI1" s="1" t="s">
        <v>578</v>
      </c>
      <c r="AJ1" s="1" t="s">
        <v>579</v>
      </c>
      <c r="AK1" s="1" t="s">
        <v>580</v>
      </c>
      <c r="AL1" s="1" t="s">
        <v>581</v>
      </c>
      <c r="AM1" s="1" t="s">
        <v>582</v>
      </c>
      <c r="AN1" s="1" t="s">
        <v>583</v>
      </c>
      <c r="AO1" s="1" t="s">
        <v>145</v>
      </c>
      <c r="AP1" s="1" t="s">
        <v>584</v>
      </c>
      <c r="AQ1" s="1" t="s">
        <v>585</v>
      </c>
      <c r="AR1" s="1" t="s">
        <v>586</v>
      </c>
      <c r="AS1" s="1" t="s">
        <v>587</v>
      </c>
      <c r="AT1" s="1" t="s">
        <v>588</v>
      </c>
      <c r="AU1" s="1" t="s">
        <v>589</v>
      </c>
      <c r="AV1" s="1" t="s">
        <v>590</v>
      </c>
      <c r="AW1" s="1" t="s">
        <v>591</v>
      </c>
      <c r="AX1" s="1" t="s">
        <v>592</v>
      </c>
      <c r="AY1" s="1" t="s">
        <v>593</v>
      </c>
      <c r="AZ1" s="1" t="s">
        <v>594</v>
      </c>
      <c r="BA1" s="1" t="s">
        <v>146</v>
      </c>
      <c r="BB1" s="1" t="s">
        <v>595</v>
      </c>
      <c r="BC1" s="1" t="s">
        <v>596</v>
      </c>
      <c r="BD1" s="1" t="s">
        <v>597</v>
      </c>
      <c r="BE1" s="1" t="s">
        <v>147</v>
      </c>
      <c r="BF1" s="1" t="s">
        <v>598</v>
      </c>
      <c r="BG1" s="1" t="s">
        <v>599</v>
      </c>
      <c r="BH1" s="1" t="s">
        <v>600</v>
      </c>
      <c r="BI1" s="1" t="s">
        <v>148</v>
      </c>
      <c r="BJ1" s="1" t="s">
        <v>601</v>
      </c>
      <c r="BK1" s="1" t="s">
        <v>602</v>
      </c>
      <c r="BL1" s="1" t="s">
        <v>603</v>
      </c>
      <c r="BM1" s="1" t="s">
        <v>149</v>
      </c>
      <c r="BN1" s="1" t="s">
        <v>604</v>
      </c>
      <c r="BO1" s="1" t="s">
        <v>605</v>
      </c>
      <c r="BP1" s="1" t="s">
        <v>606</v>
      </c>
      <c r="BQ1" s="1" t="s">
        <v>150</v>
      </c>
      <c r="BR1" s="1" t="s">
        <v>607</v>
      </c>
      <c r="BS1" s="1" t="s">
        <v>608</v>
      </c>
      <c r="BT1" s="1" t="s">
        <v>609</v>
      </c>
      <c r="BU1" s="1" t="s">
        <v>151</v>
      </c>
      <c r="BV1" s="1" t="s">
        <v>610</v>
      </c>
      <c r="BW1" s="1" t="s">
        <v>611</v>
      </c>
      <c r="BX1" s="1" t="s">
        <v>612</v>
      </c>
      <c r="BY1" s="1" t="s">
        <v>152</v>
      </c>
      <c r="BZ1" s="1" t="s">
        <v>613</v>
      </c>
      <c r="CA1" s="1" t="s">
        <v>614</v>
      </c>
      <c r="CB1" s="1" t="s">
        <v>615</v>
      </c>
      <c r="CC1" s="1" t="s">
        <v>616</v>
      </c>
      <c r="CD1" s="1" t="s">
        <v>617</v>
      </c>
      <c r="CE1" s="1" t="s">
        <v>618</v>
      </c>
      <c r="CF1" s="1" t="s">
        <v>619</v>
      </c>
      <c r="CG1" s="1" t="s">
        <v>622</v>
      </c>
      <c r="CH1" s="1" t="s">
        <v>624</v>
      </c>
      <c r="CI1" s="1" t="s">
        <v>625</v>
      </c>
      <c r="CJ1" s="1" t="s">
        <v>623</v>
      </c>
      <c r="CK1" s="1" t="s">
        <v>626</v>
      </c>
      <c r="CL1" s="1" t="s">
        <v>627</v>
      </c>
      <c r="CM1" s="1" t="s">
        <v>628</v>
      </c>
      <c r="CN1" s="1" t="s">
        <v>629</v>
      </c>
      <c r="CO1" s="1" t="s">
        <v>630</v>
      </c>
      <c r="CP1" s="1" t="s">
        <v>631</v>
      </c>
      <c r="CQ1" s="1" t="s">
        <v>636</v>
      </c>
      <c r="CR1" s="1" t="s">
        <v>780</v>
      </c>
      <c r="CS1" s="1" t="s">
        <v>632</v>
      </c>
      <c r="CT1" s="1" t="s">
        <v>633</v>
      </c>
      <c r="CU1" s="1" t="s">
        <v>635</v>
      </c>
      <c r="CV1" s="1" t="s">
        <v>634</v>
      </c>
      <c r="CW1" s="1" t="s">
        <v>637</v>
      </c>
      <c r="CX1" s="1" t="s">
        <v>638</v>
      </c>
      <c r="CY1" s="1" t="s">
        <v>639</v>
      </c>
      <c r="CZ1" s="1" t="s">
        <v>640</v>
      </c>
      <c r="DA1" s="1" t="s">
        <v>641</v>
      </c>
      <c r="DB1" s="1" t="s">
        <v>642</v>
      </c>
      <c r="DC1" s="1" t="s">
        <v>643</v>
      </c>
      <c r="DD1" s="1" t="s">
        <v>644</v>
      </c>
      <c r="DE1" s="1" t="s">
        <v>656</v>
      </c>
      <c r="DF1" s="1" t="s">
        <v>645</v>
      </c>
      <c r="DG1" s="1" t="s">
        <v>646</v>
      </c>
      <c r="DH1" s="1" t="s">
        <v>647</v>
      </c>
      <c r="DI1" s="1" t="s">
        <v>648</v>
      </c>
      <c r="DJ1" s="1" t="s">
        <v>649</v>
      </c>
      <c r="DK1" s="1" t="s">
        <v>650</v>
      </c>
      <c r="DL1" s="1" t="s">
        <v>651</v>
      </c>
      <c r="DM1" s="1" t="s">
        <v>652</v>
      </c>
      <c r="DN1" s="1" t="s">
        <v>653</v>
      </c>
      <c r="DO1" s="1" t="s">
        <v>654</v>
      </c>
      <c r="DP1" s="1" t="s">
        <v>655</v>
      </c>
      <c r="DQ1" s="1" t="s">
        <v>657</v>
      </c>
      <c r="DR1" s="1" t="s">
        <v>658</v>
      </c>
      <c r="DS1" s="1" t="s">
        <v>661</v>
      </c>
      <c r="DT1" s="1" t="s">
        <v>660</v>
      </c>
      <c r="DU1" s="1" t="s">
        <v>659</v>
      </c>
      <c r="DV1" s="1" t="s">
        <v>662</v>
      </c>
      <c r="DW1" s="1" t="s">
        <v>663</v>
      </c>
      <c r="DX1" s="1" t="s">
        <v>664</v>
      </c>
      <c r="DY1" s="1" t="s">
        <v>665</v>
      </c>
      <c r="DZ1" s="1" t="s">
        <v>666</v>
      </c>
      <c r="EA1" s="1" t="s">
        <v>667</v>
      </c>
      <c r="EB1" s="1" t="s">
        <v>668</v>
      </c>
      <c r="EC1" s="1" t="s">
        <v>669</v>
      </c>
      <c r="ED1" s="1" t="s">
        <v>670</v>
      </c>
      <c r="EE1" s="1" t="s">
        <v>671</v>
      </c>
      <c r="EF1" s="1" t="s">
        <v>672</v>
      </c>
      <c r="EG1" s="1" t="s">
        <v>673</v>
      </c>
      <c r="EH1" s="1" t="s">
        <v>674</v>
      </c>
      <c r="EI1" s="1" t="s">
        <v>675</v>
      </c>
      <c r="EJ1" s="1" t="s">
        <v>676</v>
      </c>
      <c r="EK1" s="1" t="s">
        <v>678</v>
      </c>
      <c r="EL1" s="1" t="s">
        <v>679</v>
      </c>
      <c r="EM1" s="1" t="s">
        <v>677</v>
      </c>
      <c r="EN1" s="1" t="s">
        <v>680</v>
      </c>
      <c r="EO1" s="1" t="s">
        <v>681</v>
      </c>
      <c r="EP1" s="1" t="s">
        <v>682</v>
      </c>
      <c r="EQ1" s="1" t="s">
        <v>683</v>
      </c>
      <c r="ER1" s="1" t="s">
        <v>684</v>
      </c>
      <c r="ES1" s="1" t="s">
        <v>685</v>
      </c>
      <c r="ET1" s="1" t="s">
        <v>686</v>
      </c>
      <c r="EU1" s="1" t="s">
        <v>687</v>
      </c>
      <c r="EV1" s="1" t="s">
        <v>688</v>
      </c>
      <c r="EW1" s="1" t="s">
        <v>689</v>
      </c>
      <c r="EX1" s="1" t="s">
        <v>690</v>
      </c>
      <c r="EY1" s="1" t="s">
        <v>691</v>
      </c>
      <c r="EZ1" s="1" t="s">
        <v>692</v>
      </c>
      <c r="FA1" s="1" t="s">
        <v>693</v>
      </c>
      <c r="FB1" s="1" t="s">
        <v>694</v>
      </c>
      <c r="FC1" s="1" t="s">
        <v>695</v>
      </c>
      <c r="FD1" s="1" t="s">
        <v>696</v>
      </c>
      <c r="FE1" s="1" t="s">
        <v>697</v>
      </c>
      <c r="FF1" s="1" t="s">
        <v>698</v>
      </c>
      <c r="FG1" s="1" t="s">
        <v>699</v>
      </c>
      <c r="FH1" s="1" t="s">
        <v>700</v>
      </c>
      <c r="FI1" s="1" t="s">
        <v>701</v>
      </c>
      <c r="FJ1" s="1" t="s">
        <v>702</v>
      </c>
      <c r="FK1" s="1" t="s">
        <v>703</v>
      </c>
      <c r="FL1" s="1" t="s">
        <v>704</v>
      </c>
      <c r="FM1" s="1" t="s">
        <v>705</v>
      </c>
      <c r="FN1" s="1" t="s">
        <v>706</v>
      </c>
      <c r="FO1" s="1" t="s">
        <v>707</v>
      </c>
      <c r="FP1" s="1" t="s">
        <v>708</v>
      </c>
      <c r="FQ1" s="1" t="s">
        <v>709</v>
      </c>
      <c r="FR1" s="1" t="s">
        <v>710</v>
      </c>
      <c r="FS1" s="1" t="s">
        <v>711</v>
      </c>
      <c r="FT1" s="1" t="s">
        <v>712</v>
      </c>
      <c r="FU1" s="1" t="s">
        <v>713</v>
      </c>
      <c r="FV1" s="1" t="s">
        <v>714</v>
      </c>
      <c r="FW1" s="1" t="s">
        <v>715</v>
      </c>
      <c r="FX1" s="1" t="s">
        <v>716</v>
      </c>
      <c r="FY1" s="1" t="s">
        <v>717</v>
      </c>
      <c r="FZ1" s="1" t="s">
        <v>718</v>
      </c>
      <c r="GA1" s="1" t="s">
        <v>719</v>
      </c>
      <c r="GB1" s="1" t="s">
        <v>720</v>
      </c>
      <c r="GC1" s="1" t="s">
        <v>754</v>
      </c>
      <c r="GD1" s="1" t="s">
        <v>755</v>
      </c>
      <c r="GE1" s="1" t="s">
        <v>756</v>
      </c>
      <c r="GF1" s="1" t="s">
        <v>757</v>
      </c>
      <c r="GG1" s="1" t="s">
        <v>758</v>
      </c>
      <c r="GH1" s="1" t="s">
        <v>759</v>
      </c>
      <c r="GI1" s="1" t="s">
        <v>760</v>
      </c>
      <c r="GJ1" s="1" t="s">
        <v>761</v>
      </c>
      <c r="GK1" s="1" t="s">
        <v>762</v>
      </c>
      <c r="GL1" s="1" t="s">
        <v>763</v>
      </c>
      <c r="GM1" s="1" t="s">
        <v>764</v>
      </c>
      <c r="GN1" s="1" t="s">
        <v>765</v>
      </c>
      <c r="GO1" s="1" t="s">
        <v>766</v>
      </c>
      <c r="GP1" s="1" t="s">
        <v>767</v>
      </c>
      <c r="GQ1" s="1" t="s">
        <v>768</v>
      </c>
      <c r="GR1" s="1" t="s">
        <v>769</v>
      </c>
      <c r="GS1" s="1" t="s">
        <v>770</v>
      </c>
      <c r="GT1" s="1" t="s">
        <v>771</v>
      </c>
      <c r="GU1" s="1" t="s">
        <v>772</v>
      </c>
      <c r="GV1" s="1" t="s">
        <v>773</v>
      </c>
      <c r="HS1" s="4"/>
    </row>
    <row r="2" spans="1:227" x14ac:dyDescent="0.35">
      <c r="A2" s="15" t="s">
        <v>737</v>
      </c>
      <c r="B2" s="15" t="s">
        <v>747</v>
      </c>
      <c r="C2">
        <f>COUNT(E2,I2,M2,Q2,U2,Y2,AC2,AG2,AK2,AO2,AS2,AW2,BA2,BE2,BI2,BM2,BQ2,BU2,BY2,CC2,CG2,CK2,CO2,CS2,CW2,DA2,DE2,DI2,DM2,DQ2,DU2,DY2,EC2,EG2,EK2,EO2,ES2,EW2,FA2,FE2,FI2,FM2,FQ2,FU2,FY2)</f>
        <v>39</v>
      </c>
      <c r="D2">
        <f>SUM(E2,I2,M2,Q2,U2,Y2,AC2,AG2,AK2,AO2,AS2,AW2,BA2,BE2,BI2,BM2,BQ2,BU2,BY2,CC2,CG2,CK2,CO2,CS2,CW2,DA2,DE2,DI2,DM2,DQ2,DU2,DY2,EC2,EG2,EK2,EO2,ES2,EW2,FA2,FE2,FI2,FM2,FQ2,FU2,FY2)</f>
        <v>37</v>
      </c>
      <c r="E2">
        <v>1</v>
      </c>
      <c r="I2">
        <v>1</v>
      </c>
      <c r="M2">
        <v>1</v>
      </c>
      <c r="Q2">
        <v>1</v>
      </c>
      <c r="U2">
        <v>1</v>
      </c>
      <c r="Y2">
        <v>1</v>
      </c>
      <c r="AC2">
        <v>1</v>
      </c>
      <c r="AG2">
        <v>1</v>
      </c>
      <c r="AK2">
        <v>1</v>
      </c>
      <c r="AO2">
        <v>1</v>
      </c>
      <c r="AS2">
        <v>1</v>
      </c>
      <c r="AW2">
        <v>1</v>
      </c>
      <c r="BA2">
        <v>1</v>
      </c>
      <c r="BE2">
        <v>1</v>
      </c>
      <c r="BI2">
        <v>1</v>
      </c>
      <c r="BM2">
        <v>1</v>
      </c>
      <c r="BQ2">
        <v>1</v>
      </c>
      <c r="BU2">
        <v>1</v>
      </c>
      <c r="BY2">
        <v>1</v>
      </c>
      <c r="CC2">
        <v>1</v>
      </c>
      <c r="CG2">
        <v>1</v>
      </c>
      <c r="CK2">
        <v>1</v>
      </c>
      <c r="CO2">
        <v>1</v>
      </c>
      <c r="CS2">
        <v>1</v>
      </c>
      <c r="CW2">
        <v>1</v>
      </c>
      <c r="DA2">
        <v>1</v>
      </c>
      <c r="DE2">
        <v>1</v>
      </c>
      <c r="DI2">
        <v>0</v>
      </c>
      <c r="DL2" t="s">
        <v>871</v>
      </c>
      <c r="DM2">
        <v>1</v>
      </c>
      <c r="DQ2">
        <v>1</v>
      </c>
      <c r="DU2">
        <v>1</v>
      </c>
      <c r="DY2">
        <v>1</v>
      </c>
      <c r="EC2">
        <v>1</v>
      </c>
      <c r="EG2">
        <v>1</v>
      </c>
      <c r="EK2">
        <v>1</v>
      </c>
      <c r="EO2">
        <v>1</v>
      </c>
      <c r="ES2">
        <v>1</v>
      </c>
      <c r="EW2">
        <v>1</v>
      </c>
      <c r="FA2">
        <v>0</v>
      </c>
      <c r="FD2" t="s">
        <v>872</v>
      </c>
    </row>
    <row r="3" spans="1:227" x14ac:dyDescent="0.35">
      <c r="A3" s="15" t="s">
        <v>721</v>
      </c>
      <c r="B3" s="15" t="s">
        <v>747</v>
      </c>
      <c r="C3">
        <f t="shared" ref="C3:C7" si="0">COUNT(E3,I3,M3,Q3,U3,Y3,AC3,AG3,AK3,AO3,AS3,AW3,BA3,BE3,BI3,BM3,BQ3,BU3,BY3,CC3,CG3,CK3,CO3,CS3,CW3,DA3,DE3,DI3,DM3,DQ3,DU3,DY3,EC3,EG3,EK3,EO3,ES3,EW3,FA3,FE3,FI3,FM3,FQ3,FU3,FY3)</f>
        <v>29</v>
      </c>
      <c r="D3">
        <f t="shared" ref="D3:D7" si="1">SUM(E3,I3,M3,Q3,U3,Y3,AC3,AG3,AK3,AO3,AS3,AW3,BA3,BE3,BI3,BM3,BQ3,BU3,BY3,CC3,CG3,CK3,CO3,CS3,CW3,DA3,DE3,DI3,DM3,DQ3,DU3,DY3,EC3,EG3,EK3,EO3,ES3,EW3,FA3,FE3,FI3,FM3,FQ3,FU3,FY3)</f>
        <v>29</v>
      </c>
      <c r="E3">
        <v>1</v>
      </c>
      <c r="I3">
        <v>1</v>
      </c>
      <c r="M3">
        <v>1</v>
      </c>
      <c r="Q3">
        <v>1</v>
      </c>
      <c r="U3">
        <v>1</v>
      </c>
      <c r="Y3">
        <v>1</v>
      </c>
      <c r="AC3">
        <v>1</v>
      </c>
      <c r="AG3">
        <v>1</v>
      </c>
      <c r="AK3">
        <v>1</v>
      </c>
      <c r="AO3">
        <v>1</v>
      </c>
      <c r="AS3">
        <v>1</v>
      </c>
      <c r="AW3">
        <v>1</v>
      </c>
      <c r="BA3">
        <v>1</v>
      </c>
      <c r="BE3">
        <v>1</v>
      </c>
      <c r="BI3">
        <v>1</v>
      </c>
      <c r="BM3">
        <v>1</v>
      </c>
      <c r="BQ3">
        <v>1</v>
      </c>
      <c r="BU3">
        <v>1</v>
      </c>
      <c r="BY3">
        <v>1</v>
      </c>
      <c r="CC3">
        <v>1</v>
      </c>
      <c r="CG3">
        <v>1</v>
      </c>
      <c r="CK3">
        <v>1</v>
      </c>
      <c r="CO3">
        <v>1</v>
      </c>
      <c r="CS3">
        <v>1</v>
      </c>
      <c r="CW3">
        <v>1</v>
      </c>
      <c r="DA3">
        <v>1</v>
      </c>
      <c r="DE3">
        <v>1</v>
      </c>
      <c r="DI3">
        <v>1</v>
      </c>
      <c r="DM3">
        <v>1</v>
      </c>
    </row>
    <row r="4" spans="1:227" x14ac:dyDescent="0.35">
      <c r="A4" s="15" t="s">
        <v>738</v>
      </c>
      <c r="B4" s="15" t="s">
        <v>747</v>
      </c>
      <c r="C4">
        <v>35</v>
      </c>
      <c r="D4">
        <v>33</v>
      </c>
      <c r="E4">
        <v>0</v>
      </c>
      <c r="I4">
        <v>1</v>
      </c>
      <c r="M4">
        <v>1</v>
      </c>
      <c r="Q4">
        <v>1</v>
      </c>
      <c r="U4">
        <v>1</v>
      </c>
      <c r="Y4">
        <v>1</v>
      </c>
      <c r="AC4">
        <v>1</v>
      </c>
      <c r="AG4">
        <v>1</v>
      </c>
      <c r="AK4">
        <v>0</v>
      </c>
      <c r="AL4" t="s">
        <v>779</v>
      </c>
      <c r="AO4">
        <v>1</v>
      </c>
      <c r="AS4">
        <v>1</v>
      </c>
      <c r="AW4">
        <v>1</v>
      </c>
      <c r="BA4">
        <v>1</v>
      </c>
      <c r="BE4">
        <v>1</v>
      </c>
      <c r="BI4">
        <v>1</v>
      </c>
      <c r="BM4">
        <v>1</v>
      </c>
      <c r="BQ4">
        <v>1</v>
      </c>
      <c r="BU4">
        <v>1</v>
      </c>
      <c r="BY4">
        <v>1</v>
      </c>
      <c r="CC4">
        <v>1</v>
      </c>
      <c r="CG4">
        <v>1</v>
      </c>
      <c r="CK4">
        <v>1</v>
      </c>
      <c r="CO4">
        <v>1</v>
      </c>
      <c r="CS4">
        <v>1</v>
      </c>
      <c r="CW4">
        <v>1</v>
      </c>
      <c r="DA4">
        <v>1</v>
      </c>
      <c r="DE4">
        <v>1</v>
      </c>
      <c r="DI4">
        <v>1</v>
      </c>
      <c r="DM4">
        <v>1</v>
      </c>
      <c r="DQ4">
        <v>1</v>
      </c>
      <c r="DU4">
        <v>1</v>
      </c>
      <c r="DY4">
        <v>1</v>
      </c>
      <c r="EC4">
        <v>1</v>
      </c>
      <c r="EG4">
        <v>1</v>
      </c>
    </row>
    <row r="5" spans="1:227" x14ac:dyDescent="0.35">
      <c r="A5" s="15" t="s">
        <v>742</v>
      </c>
      <c r="B5" s="15" t="s">
        <v>747</v>
      </c>
      <c r="C5">
        <v>50</v>
      </c>
      <c r="D5">
        <v>49</v>
      </c>
      <c r="E5">
        <v>1</v>
      </c>
      <c r="I5">
        <v>1</v>
      </c>
      <c r="M5">
        <v>1</v>
      </c>
      <c r="Q5">
        <v>1</v>
      </c>
      <c r="U5">
        <v>1</v>
      </c>
      <c r="Y5">
        <v>1</v>
      </c>
      <c r="AC5">
        <v>0</v>
      </c>
      <c r="AD5" t="s">
        <v>753</v>
      </c>
      <c r="AG5">
        <v>1</v>
      </c>
      <c r="AK5">
        <v>1</v>
      </c>
      <c r="AO5">
        <v>1</v>
      </c>
      <c r="AS5">
        <v>1</v>
      </c>
      <c r="AW5">
        <v>1</v>
      </c>
      <c r="BA5">
        <v>1</v>
      </c>
      <c r="BE5">
        <v>1</v>
      </c>
      <c r="BI5">
        <v>1</v>
      </c>
      <c r="BM5">
        <v>1</v>
      </c>
      <c r="BQ5">
        <v>1</v>
      </c>
      <c r="BU5">
        <v>1</v>
      </c>
      <c r="BY5">
        <v>1</v>
      </c>
      <c r="CC5">
        <v>1</v>
      </c>
      <c r="CG5">
        <v>1</v>
      </c>
      <c r="CK5">
        <v>1</v>
      </c>
      <c r="CO5">
        <v>1</v>
      </c>
      <c r="CS5">
        <v>1</v>
      </c>
      <c r="CW5">
        <v>1</v>
      </c>
      <c r="DA5">
        <v>1</v>
      </c>
      <c r="DE5">
        <v>1</v>
      </c>
      <c r="DI5">
        <v>1</v>
      </c>
      <c r="DM5">
        <v>1</v>
      </c>
      <c r="DQ5">
        <v>1</v>
      </c>
      <c r="DU5">
        <v>1</v>
      </c>
      <c r="DY5">
        <v>1</v>
      </c>
      <c r="EC5">
        <v>1</v>
      </c>
      <c r="EG5">
        <v>1</v>
      </c>
      <c r="EK5">
        <v>1</v>
      </c>
      <c r="EO5">
        <v>1</v>
      </c>
      <c r="ES5">
        <v>1</v>
      </c>
      <c r="EW5">
        <v>1</v>
      </c>
      <c r="FA5">
        <v>1</v>
      </c>
      <c r="FE5">
        <v>1</v>
      </c>
      <c r="FI5">
        <v>1</v>
      </c>
      <c r="FM5">
        <v>1</v>
      </c>
      <c r="FQ5">
        <v>1</v>
      </c>
      <c r="FU5">
        <v>1</v>
      </c>
      <c r="FY5">
        <v>1</v>
      </c>
      <c r="GC5">
        <v>1</v>
      </c>
      <c r="GG5">
        <v>1</v>
      </c>
      <c r="GK5">
        <v>1</v>
      </c>
      <c r="GO5">
        <v>1</v>
      </c>
    </row>
    <row r="6" spans="1:227" x14ac:dyDescent="0.35">
      <c r="A6" s="15" t="s">
        <v>736</v>
      </c>
      <c r="B6" s="15" t="s">
        <v>747</v>
      </c>
      <c r="C6">
        <f>COUNT(E6,I6,M6,Q6,U6,Y6,AC6,AG6,AK6,AO6,AS6,AW6,BA6,BE6,BI6,BM6,BQ6,BU6,BY6,CC6,CG6,CK6,CO6,CS6,CW6,DA6,DE6,DI6,DM6,DQ6,DU6,DY6,EC6,EG6,EK6,EO6,ES6,EW6,FA6,FE6,FI6,FM6,FQ6,FU6,FY6)</f>
        <v>24</v>
      </c>
      <c r="D6">
        <f>SUM(E6,I6,M6,Q6,U6,Y6,AC6,AG6,AK6,AO6,AS6,AW6,BA6,BE6,BI6,BM6,BQ6,BU6,BY6,CC6,CG6,CK6,CO6,CS6,CW6,DA6,DE6,DI6,DM6,DQ6,DU6,DY6,EC6,EG6,EK6,EO6,ES6,EW6,FA6,FE6,FI6,FM6,FQ6,FU6,FY6)</f>
        <v>24</v>
      </c>
      <c r="E6">
        <v>1</v>
      </c>
      <c r="I6">
        <v>1</v>
      </c>
      <c r="M6">
        <v>1</v>
      </c>
      <c r="Q6">
        <v>1</v>
      </c>
      <c r="U6">
        <v>1</v>
      </c>
      <c r="Y6">
        <v>1</v>
      </c>
      <c r="AC6">
        <v>1</v>
      </c>
      <c r="AG6">
        <v>1</v>
      </c>
      <c r="AK6">
        <v>1</v>
      </c>
      <c r="AO6">
        <v>1</v>
      </c>
      <c r="AS6">
        <v>1</v>
      </c>
      <c r="AW6">
        <v>1</v>
      </c>
      <c r="BA6">
        <v>1</v>
      </c>
      <c r="BE6">
        <v>1</v>
      </c>
      <c r="BI6">
        <v>1</v>
      </c>
      <c r="BM6">
        <v>1</v>
      </c>
      <c r="BQ6">
        <v>1</v>
      </c>
      <c r="BU6">
        <v>1</v>
      </c>
      <c r="BY6">
        <v>1</v>
      </c>
      <c r="CC6">
        <v>1</v>
      </c>
      <c r="CG6">
        <v>1</v>
      </c>
      <c r="CK6">
        <v>1</v>
      </c>
      <c r="CO6">
        <v>1</v>
      </c>
      <c r="CS6">
        <v>1</v>
      </c>
    </row>
    <row r="7" spans="1:227" x14ac:dyDescent="0.35">
      <c r="A7" s="15" t="s">
        <v>741</v>
      </c>
      <c r="B7" s="15" t="s">
        <v>747</v>
      </c>
      <c r="C7">
        <f t="shared" si="0"/>
        <v>27</v>
      </c>
      <c r="D7">
        <f t="shared" si="1"/>
        <v>27</v>
      </c>
      <c r="E7">
        <v>1</v>
      </c>
      <c r="I7">
        <v>1</v>
      </c>
      <c r="M7">
        <v>1</v>
      </c>
      <c r="Q7">
        <v>1</v>
      </c>
      <c r="U7">
        <v>1</v>
      </c>
      <c r="Y7">
        <v>1</v>
      </c>
      <c r="AC7">
        <v>1</v>
      </c>
      <c r="AG7">
        <v>1</v>
      </c>
      <c r="AK7">
        <v>1</v>
      </c>
      <c r="AO7">
        <v>1</v>
      </c>
      <c r="AS7">
        <v>1</v>
      </c>
      <c r="AW7">
        <v>1</v>
      </c>
      <c r="BA7">
        <v>1</v>
      </c>
      <c r="BE7">
        <v>1</v>
      </c>
      <c r="BI7">
        <v>1</v>
      </c>
      <c r="BM7">
        <v>1</v>
      </c>
      <c r="BQ7">
        <v>1</v>
      </c>
      <c r="BU7">
        <v>1</v>
      </c>
      <c r="BY7">
        <v>1</v>
      </c>
      <c r="CC7">
        <v>1</v>
      </c>
      <c r="CG7">
        <v>1</v>
      </c>
      <c r="CK7">
        <v>1</v>
      </c>
      <c r="CO7">
        <v>1</v>
      </c>
      <c r="CS7">
        <v>1</v>
      </c>
      <c r="CW7">
        <v>1</v>
      </c>
      <c r="DA7">
        <v>1</v>
      </c>
      <c r="DE7">
        <v>1</v>
      </c>
    </row>
    <row r="8" spans="1:227" x14ac:dyDescent="0.35">
      <c r="A8" s="15" t="s">
        <v>735</v>
      </c>
      <c r="B8" s="15" t="s">
        <v>747</v>
      </c>
      <c r="C8">
        <f t="shared" ref="C8:C10" si="2">COUNT(E8,I8,M8,Q8,U8,Y8,AC8,AG8,AK8,AO8,AS8,AW8,BA8,BE8,BI8,BM8,BQ8,BU8,BY8,CC8,CG8,CK8,CO8,CS8,CW8,DA8,DE8,DI8,DM8,DQ8,DU8,DY8,EC8,EG8,EK8,EO8,ES8,EW8,FA8,FE8,FI8,FM8,FQ8,FU8,FY8)</f>
        <v>21</v>
      </c>
      <c r="D8">
        <f t="shared" ref="D8:D10" si="3">SUM(E8,I8,M8,Q8,U8,Y8,AC8,AG8,AK8,AO8,AS8,AW8,BA8,BE8,BI8,BM8,BQ8,BU8,BY8,CC8,CG8,CK8,CO8,CS8,CW8,DA8,DE8,DI8,DM8,DQ8,DU8,DY8,EC8,EG8,EK8,EO8,ES8,EW8,FA8,FE8,FI8,FM8,FQ8,FU8,FY8)</f>
        <v>20</v>
      </c>
      <c r="E8">
        <v>1</v>
      </c>
      <c r="I8">
        <v>1</v>
      </c>
      <c r="M8">
        <v>1</v>
      </c>
      <c r="Q8">
        <v>1</v>
      </c>
      <c r="U8">
        <v>1</v>
      </c>
      <c r="Y8">
        <v>1</v>
      </c>
      <c r="AC8">
        <v>0</v>
      </c>
      <c r="AD8" t="s">
        <v>753</v>
      </c>
      <c r="AG8">
        <v>1</v>
      </c>
      <c r="AK8">
        <v>1</v>
      </c>
      <c r="AO8">
        <v>1</v>
      </c>
      <c r="AS8">
        <v>1</v>
      </c>
      <c r="AW8">
        <v>1</v>
      </c>
      <c r="BA8">
        <v>1</v>
      </c>
      <c r="BE8">
        <v>1</v>
      </c>
      <c r="BI8">
        <v>1</v>
      </c>
      <c r="BM8">
        <v>1</v>
      </c>
      <c r="BQ8">
        <v>1</v>
      </c>
      <c r="BU8">
        <v>1</v>
      </c>
      <c r="BY8">
        <v>1</v>
      </c>
      <c r="CC8">
        <v>1</v>
      </c>
      <c r="CG8">
        <v>1</v>
      </c>
    </row>
    <row r="9" spans="1:227" x14ac:dyDescent="0.35">
      <c r="A9" s="15" t="s">
        <v>740</v>
      </c>
      <c r="B9" s="15" t="s">
        <v>747</v>
      </c>
      <c r="C9">
        <f t="shared" si="2"/>
        <v>26</v>
      </c>
      <c r="D9">
        <f t="shared" si="3"/>
        <v>26</v>
      </c>
      <c r="E9">
        <v>1</v>
      </c>
      <c r="I9">
        <v>1</v>
      </c>
      <c r="M9">
        <v>1</v>
      </c>
      <c r="Q9">
        <v>1</v>
      </c>
      <c r="U9">
        <v>1</v>
      </c>
      <c r="Y9">
        <v>1</v>
      </c>
      <c r="AC9">
        <v>1</v>
      </c>
      <c r="AG9">
        <v>1</v>
      </c>
      <c r="AK9">
        <v>1</v>
      </c>
      <c r="AO9">
        <v>1</v>
      </c>
      <c r="AS9">
        <v>1</v>
      </c>
      <c r="AW9">
        <v>1</v>
      </c>
      <c r="BA9">
        <v>1</v>
      </c>
      <c r="BE9">
        <v>1</v>
      </c>
      <c r="BI9">
        <v>1</v>
      </c>
      <c r="BM9">
        <v>1</v>
      </c>
      <c r="BQ9">
        <v>1</v>
      </c>
      <c r="BU9">
        <v>1</v>
      </c>
      <c r="BY9">
        <v>1</v>
      </c>
      <c r="CC9">
        <v>1</v>
      </c>
      <c r="CG9">
        <v>1</v>
      </c>
      <c r="CK9">
        <v>1</v>
      </c>
      <c r="CO9">
        <v>1</v>
      </c>
      <c r="CS9">
        <v>1</v>
      </c>
      <c r="CW9">
        <v>1</v>
      </c>
      <c r="DA9">
        <v>1</v>
      </c>
    </row>
    <row r="10" spans="1:227" x14ac:dyDescent="0.35">
      <c r="A10" s="15" t="s">
        <v>739</v>
      </c>
      <c r="B10" s="25" t="s">
        <v>747</v>
      </c>
      <c r="C10">
        <f t="shared" si="2"/>
        <v>27</v>
      </c>
      <c r="D10">
        <f t="shared" si="3"/>
        <v>26</v>
      </c>
      <c r="E10">
        <v>1</v>
      </c>
      <c r="I10">
        <v>1</v>
      </c>
      <c r="M10">
        <v>1</v>
      </c>
      <c r="Q10">
        <v>1</v>
      </c>
      <c r="U10">
        <v>1</v>
      </c>
      <c r="Y10">
        <v>1</v>
      </c>
      <c r="AC10">
        <v>0</v>
      </c>
      <c r="AD10" t="s">
        <v>753</v>
      </c>
      <c r="AG10">
        <v>1</v>
      </c>
      <c r="AK10">
        <v>1</v>
      </c>
      <c r="AO10">
        <v>1</v>
      </c>
      <c r="AS10">
        <v>1</v>
      </c>
      <c r="AW10">
        <v>1</v>
      </c>
      <c r="BA10">
        <v>1</v>
      </c>
      <c r="BE10">
        <v>1</v>
      </c>
      <c r="BI10">
        <v>1</v>
      </c>
      <c r="BM10">
        <v>1</v>
      </c>
      <c r="BQ10">
        <v>1</v>
      </c>
      <c r="BU10">
        <v>1</v>
      </c>
      <c r="BY10">
        <v>1</v>
      </c>
      <c r="CC10">
        <v>1</v>
      </c>
      <c r="CG10">
        <v>1</v>
      </c>
      <c r="CK10">
        <v>1</v>
      </c>
      <c r="CO10">
        <v>1</v>
      </c>
      <c r="CS10">
        <v>1</v>
      </c>
      <c r="CW10">
        <v>1</v>
      </c>
      <c r="DA10">
        <v>1</v>
      </c>
      <c r="DE10">
        <v>1</v>
      </c>
    </row>
  </sheetData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Y10"/>
  <sheetViews>
    <sheetView zoomScale="90" zoomScaleNormal="90" workbookViewId="0">
      <selection activeCell="D20" sqref="D20"/>
    </sheetView>
  </sheetViews>
  <sheetFormatPr defaultRowHeight="14.5" x14ac:dyDescent="0.35"/>
  <cols>
    <col min="1" max="1" width="12" customWidth="1"/>
    <col min="3" max="4" width="24.81640625" customWidth="1"/>
  </cols>
  <sheetData>
    <row r="1" spans="1:285" s="1" customFormat="1" x14ac:dyDescent="0.35">
      <c r="A1" s="23" t="s">
        <v>0</v>
      </c>
      <c r="B1" s="24" t="s">
        <v>748</v>
      </c>
      <c r="C1" s="1" t="s">
        <v>238</v>
      </c>
      <c r="D1" s="1" t="s">
        <v>56</v>
      </c>
      <c r="E1" s="1" t="s">
        <v>140</v>
      </c>
      <c r="F1" s="1" t="s">
        <v>139</v>
      </c>
      <c r="G1" s="1" t="s">
        <v>200</v>
      </c>
      <c r="H1" s="1" t="s">
        <v>201</v>
      </c>
      <c r="I1" s="1" t="s">
        <v>202</v>
      </c>
      <c r="J1" s="1" t="s">
        <v>203</v>
      </c>
      <c r="K1" s="1" t="s">
        <v>204</v>
      </c>
      <c r="L1" s="1" t="s">
        <v>205</v>
      </c>
      <c r="M1" s="1" t="s">
        <v>206</v>
      </c>
      <c r="N1" s="1" t="s">
        <v>207</v>
      </c>
      <c r="O1" s="1" t="s">
        <v>208</v>
      </c>
      <c r="P1" s="1" t="s">
        <v>209</v>
      </c>
      <c r="Q1" s="1" t="s">
        <v>210</v>
      </c>
      <c r="R1" s="1" t="s">
        <v>211</v>
      </c>
      <c r="S1" s="1" t="s">
        <v>212</v>
      </c>
      <c r="T1" s="1" t="s">
        <v>213</v>
      </c>
      <c r="U1" s="1" t="s">
        <v>214</v>
      </c>
      <c r="V1" s="1" t="s">
        <v>215</v>
      </c>
      <c r="W1" s="1" t="s">
        <v>216</v>
      </c>
      <c r="X1" s="1" t="s">
        <v>217</v>
      </c>
      <c r="Y1" s="1" t="s">
        <v>218</v>
      </c>
      <c r="Z1" s="1" t="s">
        <v>219</v>
      </c>
      <c r="AA1" s="1" t="s">
        <v>220</v>
      </c>
      <c r="AB1" s="1" t="s">
        <v>221</v>
      </c>
      <c r="AC1" s="1" t="s">
        <v>222</v>
      </c>
      <c r="AD1" s="1" t="s">
        <v>223</v>
      </c>
      <c r="AE1" s="1" t="s">
        <v>224</v>
      </c>
      <c r="AF1" s="1" t="s">
        <v>225</v>
      </c>
      <c r="AG1" s="1" t="s">
        <v>226</v>
      </c>
      <c r="AH1" s="1" t="s">
        <v>227</v>
      </c>
      <c r="AI1" s="1" t="s">
        <v>228</v>
      </c>
      <c r="AJ1" s="1" t="s">
        <v>229</v>
      </c>
      <c r="AK1" s="1" t="s">
        <v>230</v>
      </c>
      <c r="AL1" s="1" t="s">
        <v>231</v>
      </c>
      <c r="AM1" s="1" t="s">
        <v>232</v>
      </c>
      <c r="AN1" s="1" t="s">
        <v>233</v>
      </c>
      <c r="AO1" s="1" t="s">
        <v>234</v>
      </c>
      <c r="AP1" s="1" t="s">
        <v>235</v>
      </c>
      <c r="AQ1" s="1" t="s">
        <v>236</v>
      </c>
      <c r="AR1" s="1" t="s">
        <v>237</v>
      </c>
      <c r="AS1" s="1" t="s">
        <v>284</v>
      </c>
      <c r="AT1" s="1" t="s">
        <v>285</v>
      </c>
      <c r="AU1" s="1" t="s">
        <v>286</v>
      </c>
      <c r="AV1" s="1" t="s">
        <v>287</v>
      </c>
      <c r="AW1" s="1" t="s">
        <v>288</v>
      </c>
      <c r="AX1" s="1" t="s">
        <v>289</v>
      </c>
      <c r="AY1" s="1" t="s">
        <v>290</v>
      </c>
      <c r="AZ1" s="1" t="s">
        <v>291</v>
      </c>
      <c r="BA1" s="1" t="s">
        <v>292</v>
      </c>
      <c r="BB1" s="1" t="s">
        <v>293</v>
      </c>
      <c r="BC1" s="1" t="s">
        <v>294</v>
      </c>
      <c r="BD1" s="1" t="s">
        <v>295</v>
      </c>
      <c r="BE1" s="1" t="s">
        <v>296</v>
      </c>
      <c r="BF1" s="1" t="s">
        <v>297</v>
      </c>
      <c r="BG1" s="1" t="s">
        <v>298</v>
      </c>
      <c r="BH1" s="1" t="s">
        <v>299</v>
      </c>
      <c r="BI1" s="1" t="s">
        <v>300</v>
      </c>
      <c r="BJ1" s="1" t="s">
        <v>301</v>
      </c>
      <c r="BK1" s="1" t="s">
        <v>302</v>
      </c>
      <c r="BL1" s="1" t="s">
        <v>303</v>
      </c>
      <c r="BM1" s="1" t="s">
        <v>304</v>
      </c>
      <c r="BN1" s="1" t="s">
        <v>305</v>
      </c>
      <c r="BO1" s="1" t="s">
        <v>306</v>
      </c>
      <c r="BP1" s="1" t="s">
        <v>307</v>
      </c>
      <c r="BQ1" s="1" t="s">
        <v>308</v>
      </c>
      <c r="BR1" s="1" t="s">
        <v>309</v>
      </c>
      <c r="BS1" s="1" t="s">
        <v>310</v>
      </c>
      <c r="BT1" s="1" t="s">
        <v>311</v>
      </c>
      <c r="BU1" s="1" t="s">
        <v>312</v>
      </c>
      <c r="BV1" s="1" t="s">
        <v>313</v>
      </c>
      <c r="BW1" s="1" t="s">
        <v>314</v>
      </c>
      <c r="BX1" s="1" t="s">
        <v>315</v>
      </c>
      <c r="BY1" s="1" t="s">
        <v>316</v>
      </c>
      <c r="BZ1" s="1" t="s">
        <v>317</v>
      </c>
      <c r="CA1" s="1" t="s">
        <v>318</v>
      </c>
      <c r="CB1" s="1" t="s">
        <v>319</v>
      </c>
      <c r="CC1" s="1" t="s">
        <v>320</v>
      </c>
      <c r="CD1" s="1" t="s">
        <v>321</v>
      </c>
      <c r="CE1" s="1" t="s">
        <v>322</v>
      </c>
      <c r="CF1" s="1" t="s">
        <v>323</v>
      </c>
      <c r="CG1" s="1" t="s">
        <v>324</v>
      </c>
      <c r="CH1" s="1" t="s">
        <v>325</v>
      </c>
      <c r="CI1" s="1" t="s">
        <v>326</v>
      </c>
      <c r="CJ1" s="1" t="s">
        <v>327</v>
      </c>
      <c r="CK1" s="1" t="s">
        <v>328</v>
      </c>
      <c r="CL1" s="1" t="s">
        <v>329</v>
      </c>
      <c r="CM1" s="1" t="s">
        <v>330</v>
      </c>
      <c r="CN1" s="1" t="s">
        <v>331</v>
      </c>
      <c r="CO1" s="1" t="s">
        <v>332</v>
      </c>
      <c r="CP1" s="1" t="s">
        <v>333</v>
      </c>
      <c r="CQ1" s="1" t="s">
        <v>334</v>
      </c>
      <c r="CR1" s="1" t="s">
        <v>335</v>
      </c>
      <c r="CS1" s="1" t="s">
        <v>336</v>
      </c>
      <c r="CT1" s="1" t="s">
        <v>337</v>
      </c>
      <c r="CU1" s="1" t="s">
        <v>338</v>
      </c>
      <c r="CV1" s="1" t="s">
        <v>339</v>
      </c>
      <c r="CW1" s="1" t="s">
        <v>340</v>
      </c>
      <c r="CX1" s="1" t="s">
        <v>560</v>
      </c>
      <c r="CY1" s="1" t="s">
        <v>341</v>
      </c>
      <c r="CZ1" s="1" t="s">
        <v>342</v>
      </c>
      <c r="DA1" s="1" t="s">
        <v>343</v>
      </c>
      <c r="DB1" s="1" t="s">
        <v>344</v>
      </c>
      <c r="DC1" s="1" t="s">
        <v>345</v>
      </c>
      <c r="DD1" s="1" t="s">
        <v>346</v>
      </c>
      <c r="DE1" s="1" t="s">
        <v>347</v>
      </c>
      <c r="DF1" s="1" t="s">
        <v>348</v>
      </c>
      <c r="DG1" s="1" t="s">
        <v>349</v>
      </c>
      <c r="DH1" s="1" t="s">
        <v>350</v>
      </c>
      <c r="DI1" s="1" t="s">
        <v>351</v>
      </c>
      <c r="DJ1" s="1" t="s">
        <v>352</v>
      </c>
      <c r="DK1" s="1" t="s">
        <v>353</v>
      </c>
      <c r="DL1" s="1" t="s">
        <v>354</v>
      </c>
      <c r="DM1" s="1" t="s">
        <v>355</v>
      </c>
      <c r="DN1" s="1" t="s">
        <v>356</v>
      </c>
      <c r="DO1" s="1" t="s">
        <v>357</v>
      </c>
      <c r="DP1" s="1" t="s">
        <v>358</v>
      </c>
      <c r="DQ1" s="1" t="s">
        <v>359</v>
      </c>
      <c r="DR1" s="1" t="s">
        <v>360</v>
      </c>
      <c r="DS1" s="1" t="s">
        <v>361</v>
      </c>
      <c r="DT1" s="1" t="s">
        <v>362</v>
      </c>
      <c r="DU1" s="1" t="s">
        <v>363</v>
      </c>
      <c r="DV1" s="1" t="s">
        <v>364</v>
      </c>
      <c r="DW1" s="1" t="s">
        <v>365</v>
      </c>
      <c r="DX1" s="1" t="s">
        <v>366</v>
      </c>
      <c r="DY1" s="1" t="s">
        <v>367</v>
      </c>
      <c r="DZ1" s="1" t="s">
        <v>368</v>
      </c>
      <c r="EA1" s="1" t="s">
        <v>369</v>
      </c>
      <c r="EB1" s="1" t="s">
        <v>370</v>
      </c>
      <c r="EC1" s="1" t="s">
        <v>371</v>
      </c>
      <c r="ED1" s="1" t="s">
        <v>372</v>
      </c>
      <c r="EE1" s="1" t="s">
        <v>373</v>
      </c>
      <c r="EF1" s="1" t="s">
        <v>374</v>
      </c>
      <c r="EG1" s="1" t="s">
        <v>375</v>
      </c>
      <c r="EH1" s="1" t="s">
        <v>376</v>
      </c>
      <c r="EI1" s="1" t="s">
        <v>377</v>
      </c>
      <c r="EJ1" s="1" t="s">
        <v>378</v>
      </c>
      <c r="EK1" s="1" t="s">
        <v>379</v>
      </c>
      <c r="EL1" s="1" t="s">
        <v>380</v>
      </c>
      <c r="EM1" s="1" t="s">
        <v>480</v>
      </c>
      <c r="EN1" s="1" t="s">
        <v>481</v>
      </c>
      <c r="EO1" s="1" t="s">
        <v>482</v>
      </c>
      <c r="EP1" s="1" t="s">
        <v>483</v>
      </c>
      <c r="EQ1" s="1" t="s">
        <v>484</v>
      </c>
      <c r="ER1" s="1" t="s">
        <v>485</v>
      </c>
      <c r="ES1" s="1" t="s">
        <v>486</v>
      </c>
      <c r="ET1" s="1" t="s">
        <v>487</v>
      </c>
      <c r="EU1" s="1" t="s">
        <v>488</v>
      </c>
      <c r="EV1" s="1" t="s">
        <v>489</v>
      </c>
      <c r="EW1" s="1" t="s">
        <v>510</v>
      </c>
      <c r="EX1" s="1" t="s">
        <v>511</v>
      </c>
      <c r="EY1" s="1" t="s">
        <v>512</v>
      </c>
      <c r="EZ1" s="1" t="s">
        <v>513</v>
      </c>
      <c r="FA1" s="1" t="s">
        <v>514</v>
      </c>
      <c r="FB1" s="1" t="s">
        <v>515</v>
      </c>
      <c r="FC1" s="1" t="s">
        <v>516</v>
      </c>
      <c r="FD1" s="1" t="s">
        <v>517</v>
      </c>
      <c r="FE1" s="1" t="s">
        <v>518</v>
      </c>
      <c r="FF1" s="1" t="s">
        <v>519</v>
      </c>
      <c r="FG1" s="1" t="s">
        <v>520</v>
      </c>
      <c r="FH1" s="1" t="s">
        <v>521</v>
      </c>
      <c r="FI1" s="1" t="s">
        <v>522</v>
      </c>
      <c r="FJ1" s="1" t="s">
        <v>523</v>
      </c>
      <c r="FK1" s="1" t="s">
        <v>524</v>
      </c>
      <c r="FL1" s="1" t="s">
        <v>525</v>
      </c>
      <c r="FM1" s="1" t="s">
        <v>526</v>
      </c>
      <c r="FN1" s="1" t="s">
        <v>527</v>
      </c>
      <c r="FO1" s="1" t="s">
        <v>528</v>
      </c>
      <c r="FP1" s="1" t="s">
        <v>529</v>
      </c>
      <c r="FQ1" s="1" t="s">
        <v>530</v>
      </c>
      <c r="FR1" s="1" t="s">
        <v>531</v>
      </c>
      <c r="FS1" s="1" t="s">
        <v>532</v>
      </c>
      <c r="FT1" s="1" t="s">
        <v>533</v>
      </c>
      <c r="FU1" s="1" t="s">
        <v>534</v>
      </c>
      <c r="FV1" s="1" t="s">
        <v>535</v>
      </c>
      <c r="FW1" s="1" t="s">
        <v>536</v>
      </c>
      <c r="FX1" s="1" t="s">
        <v>537</v>
      </c>
      <c r="FY1" s="1" t="s">
        <v>538</v>
      </c>
      <c r="FZ1" s="1" t="s">
        <v>539</v>
      </c>
      <c r="GA1" s="1" t="s">
        <v>540</v>
      </c>
      <c r="GB1" s="1" t="s">
        <v>541</v>
      </c>
      <c r="GC1" s="1" t="s">
        <v>542</v>
      </c>
      <c r="GD1" s="1" t="s">
        <v>543</v>
      </c>
      <c r="GE1" s="1" t="s">
        <v>544</v>
      </c>
      <c r="GF1" s="1" t="s">
        <v>545</v>
      </c>
      <c r="GG1" s="1" t="s">
        <v>546</v>
      </c>
      <c r="GH1" s="1" t="s">
        <v>547</v>
      </c>
      <c r="GI1" s="1" t="s">
        <v>548</v>
      </c>
      <c r="GJ1" s="1" t="s">
        <v>549</v>
      </c>
      <c r="GK1" s="1" t="s">
        <v>550</v>
      </c>
      <c r="GL1" s="1" t="s">
        <v>551</v>
      </c>
      <c r="GM1" s="1" t="s">
        <v>552</v>
      </c>
      <c r="GN1" s="1" t="s">
        <v>553</v>
      </c>
      <c r="GO1" s="1" t="s">
        <v>554</v>
      </c>
      <c r="GP1" s="1" t="s">
        <v>555</v>
      </c>
      <c r="GQ1" s="1" t="s">
        <v>556</v>
      </c>
      <c r="GR1" s="1" t="s">
        <v>557</v>
      </c>
      <c r="GS1" s="1" t="s">
        <v>558</v>
      </c>
      <c r="GT1" s="1" t="s">
        <v>559</v>
      </c>
      <c r="GU1" s="1" t="s">
        <v>61</v>
      </c>
      <c r="GV1" s="1" t="s">
        <v>43</v>
      </c>
      <c r="GW1" s="1" t="s">
        <v>62</v>
      </c>
      <c r="GX1" s="1" t="s">
        <v>43</v>
      </c>
      <c r="GY1" s="1" t="s">
        <v>63</v>
      </c>
      <c r="GZ1" s="1" t="s">
        <v>43</v>
      </c>
      <c r="HA1" s="1" t="s">
        <v>64</v>
      </c>
      <c r="HB1" s="1" t="s">
        <v>43</v>
      </c>
      <c r="HC1" s="1" t="s">
        <v>65</v>
      </c>
      <c r="HD1" s="1" t="s">
        <v>43</v>
      </c>
      <c r="HE1" s="1" t="s">
        <v>66</v>
      </c>
      <c r="HF1" s="1" t="s">
        <v>43</v>
      </c>
      <c r="HG1" s="1" t="s">
        <v>67</v>
      </c>
      <c r="HH1" s="1" t="s">
        <v>43</v>
      </c>
      <c r="HI1" s="1" t="s">
        <v>68</v>
      </c>
      <c r="HJ1" s="1" t="s">
        <v>43</v>
      </c>
      <c r="HK1" s="1" t="s">
        <v>69</v>
      </c>
      <c r="HL1" s="1" t="s">
        <v>43</v>
      </c>
      <c r="HM1" s="1" t="s">
        <v>70</v>
      </c>
      <c r="HN1" s="1" t="s">
        <v>43</v>
      </c>
      <c r="HO1" s="1" t="s">
        <v>71</v>
      </c>
      <c r="HP1" s="1" t="s">
        <v>43</v>
      </c>
      <c r="HQ1" s="1" t="s">
        <v>72</v>
      </c>
      <c r="HR1" s="1" t="s">
        <v>43</v>
      </c>
      <c r="HS1" s="1" t="s">
        <v>73</v>
      </c>
      <c r="HT1" s="1" t="s">
        <v>43</v>
      </c>
      <c r="HU1" s="1" t="s">
        <v>74</v>
      </c>
      <c r="HV1" s="1" t="s">
        <v>43</v>
      </c>
      <c r="HW1" s="1" t="s">
        <v>75</v>
      </c>
      <c r="HX1" s="1" t="s">
        <v>43</v>
      </c>
      <c r="HY1" s="1" t="s">
        <v>76</v>
      </c>
      <c r="HZ1" s="1" t="s">
        <v>43</v>
      </c>
      <c r="IA1" s="1" t="s">
        <v>77</v>
      </c>
      <c r="IB1" s="1" t="s">
        <v>43</v>
      </c>
      <c r="IC1" s="1" t="s">
        <v>78</v>
      </c>
      <c r="ID1" s="1" t="s">
        <v>43</v>
      </c>
      <c r="IE1" s="1" t="s">
        <v>79</v>
      </c>
      <c r="IF1" s="1" t="s">
        <v>43</v>
      </c>
      <c r="IG1" s="1" t="s">
        <v>80</v>
      </c>
      <c r="IH1" s="1" t="s">
        <v>43</v>
      </c>
      <c r="II1" s="1" t="s">
        <v>81</v>
      </c>
      <c r="IJ1" s="1" t="s">
        <v>43</v>
      </c>
      <c r="IK1" s="1" t="s">
        <v>82</v>
      </c>
      <c r="IL1" s="1" t="s">
        <v>43</v>
      </c>
      <c r="IM1" s="1" t="s">
        <v>83</v>
      </c>
      <c r="IN1" s="1" t="s">
        <v>43</v>
      </c>
      <c r="IO1" s="1" t="s">
        <v>84</v>
      </c>
      <c r="IP1" s="1" t="s">
        <v>43</v>
      </c>
      <c r="IQ1" s="1" t="s">
        <v>85</v>
      </c>
      <c r="IR1" s="1" t="s">
        <v>43</v>
      </c>
      <c r="IS1" s="1" t="s">
        <v>86</v>
      </c>
      <c r="IT1" s="1" t="s">
        <v>43</v>
      </c>
      <c r="IU1" s="1" t="s">
        <v>87</v>
      </c>
      <c r="IV1" s="1" t="s">
        <v>43</v>
      </c>
      <c r="IW1" s="1" t="s">
        <v>88</v>
      </c>
      <c r="IX1" s="1" t="s">
        <v>43</v>
      </c>
      <c r="IY1" s="1" t="s">
        <v>89</v>
      </c>
      <c r="IZ1" s="1" t="s">
        <v>43</v>
      </c>
      <c r="JA1" s="1" t="s">
        <v>90</v>
      </c>
      <c r="JB1" s="1" t="s">
        <v>43</v>
      </c>
      <c r="JC1" s="1" t="s">
        <v>91</v>
      </c>
      <c r="JD1" s="1" t="s">
        <v>43</v>
      </c>
      <c r="JE1" s="1" t="s">
        <v>92</v>
      </c>
      <c r="JF1" s="1" t="s">
        <v>43</v>
      </c>
      <c r="JG1" s="1" t="s">
        <v>93</v>
      </c>
      <c r="JH1" s="1" t="s">
        <v>43</v>
      </c>
      <c r="JI1" s="1" t="s">
        <v>94</v>
      </c>
      <c r="JJ1" s="1" t="s">
        <v>43</v>
      </c>
      <c r="JK1" s="1" t="b">
        <v>1</v>
      </c>
      <c r="JL1" s="1" t="s">
        <v>43</v>
      </c>
      <c r="JM1" s="1" t="s">
        <v>95</v>
      </c>
      <c r="JN1" s="1" t="s">
        <v>43</v>
      </c>
      <c r="JO1" s="1" t="s">
        <v>96</v>
      </c>
      <c r="JP1" s="1" t="s">
        <v>43</v>
      </c>
      <c r="JQ1" s="1" t="s">
        <v>97</v>
      </c>
      <c r="JR1" s="1" t="s">
        <v>43</v>
      </c>
      <c r="JS1" s="1" t="s">
        <v>98</v>
      </c>
      <c r="JT1" s="1" t="s">
        <v>43</v>
      </c>
      <c r="JU1" s="1" t="s">
        <v>99</v>
      </c>
      <c r="JV1" s="1" t="s">
        <v>43</v>
      </c>
      <c r="JW1" s="1" t="s">
        <v>100</v>
      </c>
      <c r="JX1" s="1" t="s">
        <v>43</v>
      </c>
      <c r="JY1" s="4" t="s">
        <v>101</v>
      </c>
    </row>
    <row r="2" spans="1:285" x14ac:dyDescent="0.35">
      <c r="A2" t="s">
        <v>737</v>
      </c>
      <c r="B2" t="s">
        <v>747</v>
      </c>
      <c r="C2" s="5">
        <f>COUNT(E2:HD2)</f>
        <v>86</v>
      </c>
      <c r="D2" s="7">
        <v>85</v>
      </c>
      <c r="E2">
        <v>1</v>
      </c>
      <c r="G2">
        <v>1</v>
      </c>
      <c r="I2">
        <v>1</v>
      </c>
      <c r="K2">
        <v>1</v>
      </c>
      <c r="M2">
        <v>1</v>
      </c>
      <c r="O2">
        <v>1</v>
      </c>
      <c r="Q2">
        <v>1</v>
      </c>
      <c r="S2">
        <v>1</v>
      </c>
      <c r="U2">
        <v>1</v>
      </c>
      <c r="W2">
        <v>1</v>
      </c>
      <c r="Y2">
        <v>1</v>
      </c>
      <c r="AA2">
        <v>1</v>
      </c>
      <c r="AC2">
        <v>1</v>
      </c>
      <c r="AE2">
        <v>1</v>
      </c>
      <c r="AG2">
        <v>1</v>
      </c>
      <c r="AI2">
        <v>1</v>
      </c>
      <c r="AK2">
        <v>1</v>
      </c>
      <c r="AM2">
        <v>1</v>
      </c>
      <c r="AO2">
        <v>1</v>
      </c>
      <c r="AQ2">
        <v>1</v>
      </c>
      <c r="AS2">
        <v>1</v>
      </c>
      <c r="AU2">
        <v>1</v>
      </c>
      <c r="AW2">
        <v>1</v>
      </c>
      <c r="AY2">
        <v>1</v>
      </c>
      <c r="BA2">
        <v>1</v>
      </c>
      <c r="BC2">
        <v>1</v>
      </c>
      <c r="BE2">
        <v>1</v>
      </c>
      <c r="BG2">
        <v>1</v>
      </c>
      <c r="BI2">
        <v>1</v>
      </c>
      <c r="BK2">
        <v>1</v>
      </c>
      <c r="BM2">
        <v>1</v>
      </c>
      <c r="BO2">
        <v>1</v>
      </c>
      <c r="BQ2">
        <v>1</v>
      </c>
      <c r="BS2">
        <v>1</v>
      </c>
      <c r="BU2">
        <v>1</v>
      </c>
      <c r="BW2">
        <v>1</v>
      </c>
      <c r="BY2">
        <v>1</v>
      </c>
      <c r="CA2">
        <v>1</v>
      </c>
      <c r="CC2">
        <v>1</v>
      </c>
      <c r="CE2">
        <v>1</v>
      </c>
      <c r="CG2">
        <v>1</v>
      </c>
      <c r="CI2">
        <v>1</v>
      </c>
      <c r="CK2">
        <v>1</v>
      </c>
      <c r="CM2">
        <v>1</v>
      </c>
      <c r="CO2">
        <v>0</v>
      </c>
      <c r="CP2" t="s">
        <v>873</v>
      </c>
      <c r="CQ2">
        <v>1</v>
      </c>
      <c r="CS2">
        <v>1</v>
      </c>
      <c r="CU2">
        <v>1</v>
      </c>
      <c r="CW2">
        <v>1</v>
      </c>
      <c r="CY2">
        <v>1</v>
      </c>
      <c r="DA2">
        <v>1</v>
      </c>
      <c r="DC2">
        <v>1</v>
      </c>
      <c r="DE2">
        <v>1</v>
      </c>
      <c r="DG2">
        <v>1</v>
      </c>
      <c r="DI2">
        <v>1</v>
      </c>
      <c r="DK2">
        <v>1</v>
      </c>
      <c r="DM2">
        <v>1</v>
      </c>
      <c r="DO2">
        <v>1</v>
      </c>
      <c r="DQ2">
        <v>1</v>
      </c>
      <c r="DS2">
        <v>1</v>
      </c>
      <c r="DU2">
        <v>1</v>
      </c>
      <c r="DW2">
        <v>1</v>
      </c>
      <c r="DY2">
        <v>1</v>
      </c>
      <c r="EA2">
        <v>1</v>
      </c>
      <c r="EC2">
        <v>1</v>
      </c>
      <c r="EE2">
        <v>1</v>
      </c>
      <c r="EG2">
        <v>1</v>
      </c>
      <c r="EI2">
        <v>1</v>
      </c>
      <c r="EK2">
        <v>1</v>
      </c>
      <c r="EM2">
        <v>1</v>
      </c>
      <c r="EO2">
        <v>1</v>
      </c>
      <c r="EQ2">
        <v>1</v>
      </c>
      <c r="ES2">
        <v>1</v>
      </c>
      <c r="EU2">
        <v>1</v>
      </c>
      <c r="EW2">
        <v>1</v>
      </c>
      <c r="EY2">
        <v>1</v>
      </c>
      <c r="FA2">
        <v>1</v>
      </c>
      <c r="FC2">
        <v>1</v>
      </c>
      <c r="FE2">
        <v>1</v>
      </c>
      <c r="FG2">
        <v>1</v>
      </c>
      <c r="FI2">
        <v>1</v>
      </c>
      <c r="FK2">
        <v>1</v>
      </c>
      <c r="FM2">
        <v>1</v>
      </c>
      <c r="FO2">
        <v>1</v>
      </c>
      <c r="FQ2">
        <v>1</v>
      </c>
      <c r="FS2">
        <v>1</v>
      </c>
    </row>
    <row r="3" spans="1:285" x14ac:dyDescent="0.35">
      <c r="A3" t="s">
        <v>721</v>
      </c>
      <c r="B3" t="s">
        <v>747</v>
      </c>
      <c r="C3" s="5">
        <f t="shared" ref="C3:C8" si="0">COUNT(E3:HD3)</f>
        <v>79</v>
      </c>
      <c r="D3" s="7">
        <v>79</v>
      </c>
      <c r="E3">
        <v>1</v>
      </c>
      <c r="G3">
        <v>1</v>
      </c>
      <c r="I3">
        <v>1</v>
      </c>
      <c r="K3">
        <v>1</v>
      </c>
      <c r="M3">
        <v>1</v>
      </c>
      <c r="O3">
        <v>1</v>
      </c>
      <c r="Q3">
        <v>1</v>
      </c>
      <c r="S3">
        <v>1</v>
      </c>
      <c r="U3">
        <v>1</v>
      </c>
      <c r="W3">
        <v>1</v>
      </c>
      <c r="Y3">
        <v>1</v>
      </c>
      <c r="AA3">
        <v>1</v>
      </c>
      <c r="AC3">
        <v>1</v>
      </c>
      <c r="AE3">
        <v>1</v>
      </c>
      <c r="AG3">
        <v>1</v>
      </c>
      <c r="AI3">
        <v>1</v>
      </c>
      <c r="AK3">
        <v>1</v>
      </c>
      <c r="AM3">
        <v>1</v>
      </c>
      <c r="AO3">
        <v>1</v>
      </c>
      <c r="AQ3">
        <v>1</v>
      </c>
      <c r="AS3">
        <v>1</v>
      </c>
      <c r="AU3">
        <v>1</v>
      </c>
      <c r="AW3">
        <v>1</v>
      </c>
      <c r="AY3">
        <v>1</v>
      </c>
      <c r="BA3">
        <v>1</v>
      </c>
      <c r="BC3">
        <v>1</v>
      </c>
      <c r="BE3">
        <v>1</v>
      </c>
      <c r="BG3">
        <v>1</v>
      </c>
      <c r="BI3">
        <v>1</v>
      </c>
      <c r="BK3">
        <v>1</v>
      </c>
      <c r="BM3">
        <v>1</v>
      </c>
      <c r="BO3">
        <v>1</v>
      </c>
      <c r="BQ3">
        <v>1</v>
      </c>
      <c r="BS3">
        <v>1</v>
      </c>
      <c r="BU3">
        <v>1</v>
      </c>
      <c r="BW3">
        <v>1</v>
      </c>
      <c r="BY3">
        <v>1</v>
      </c>
      <c r="CA3">
        <v>1</v>
      </c>
      <c r="CC3">
        <v>1</v>
      </c>
      <c r="CE3">
        <v>1</v>
      </c>
      <c r="CG3">
        <v>1</v>
      </c>
      <c r="CI3">
        <v>1</v>
      </c>
      <c r="CK3">
        <v>1</v>
      </c>
      <c r="CM3">
        <v>1</v>
      </c>
      <c r="CO3">
        <v>1</v>
      </c>
      <c r="CQ3">
        <v>1</v>
      </c>
      <c r="CS3">
        <v>1</v>
      </c>
      <c r="CU3">
        <v>1</v>
      </c>
      <c r="CW3">
        <v>1</v>
      </c>
      <c r="CY3">
        <v>1</v>
      </c>
      <c r="DA3">
        <v>1</v>
      </c>
      <c r="DC3">
        <v>1</v>
      </c>
      <c r="DE3">
        <v>1</v>
      </c>
      <c r="DG3">
        <v>1</v>
      </c>
      <c r="DI3">
        <v>1</v>
      </c>
      <c r="DK3">
        <v>1</v>
      </c>
      <c r="DM3">
        <v>1</v>
      </c>
      <c r="DO3">
        <v>1</v>
      </c>
      <c r="DQ3">
        <v>1</v>
      </c>
      <c r="DS3">
        <v>1</v>
      </c>
      <c r="DU3">
        <v>1</v>
      </c>
      <c r="DW3">
        <v>1</v>
      </c>
      <c r="DY3">
        <v>1</v>
      </c>
      <c r="EA3">
        <v>1</v>
      </c>
      <c r="EC3">
        <v>1</v>
      </c>
      <c r="EE3">
        <v>1</v>
      </c>
      <c r="EG3">
        <v>1</v>
      </c>
      <c r="EI3">
        <v>1</v>
      </c>
      <c r="EK3">
        <v>1</v>
      </c>
      <c r="EM3">
        <v>1</v>
      </c>
      <c r="EO3">
        <v>1</v>
      </c>
      <c r="EQ3">
        <v>1</v>
      </c>
      <c r="ES3">
        <v>1</v>
      </c>
      <c r="EU3">
        <v>1</v>
      </c>
      <c r="EW3">
        <v>1</v>
      </c>
      <c r="EY3">
        <v>1</v>
      </c>
      <c r="FA3">
        <v>1</v>
      </c>
      <c r="FC3">
        <v>1</v>
      </c>
      <c r="FE3">
        <v>1</v>
      </c>
    </row>
    <row r="4" spans="1:285" x14ac:dyDescent="0.35">
      <c r="A4" t="s">
        <v>738</v>
      </c>
      <c r="B4" t="s">
        <v>747</v>
      </c>
      <c r="C4" s="5">
        <f t="shared" si="0"/>
        <v>56</v>
      </c>
      <c r="D4" s="7">
        <f t="shared" ref="D4:D10" si="1">SUM(E4,G4,I4,K4,M4,O4,Q4,S4,U4,W4,Y4,AA4,AC4,AE4,AG4,AI4,AK4,AM4,AO4,AQ4,AS4,AU4,AW4,AY4,BA4,BC4,BE4,BG4,BI4,BK4,BM4,BO4,BQ4,BS4,BU4,BW4,BY4,CA4,CC4,CE4,CG4,CI4,CK4,CM4,CO4,CQ4,CS4,CU4,CW4,CY4,DA4,DC4,DE4,DG4,DI4,DK4,DM4,DO4,DQ4,DS4,DU4,DW4,DY4,EA4,EC4)</f>
        <v>55</v>
      </c>
      <c r="E4">
        <v>1</v>
      </c>
      <c r="G4">
        <v>1</v>
      </c>
      <c r="I4">
        <v>1</v>
      </c>
      <c r="K4">
        <v>1</v>
      </c>
      <c r="M4">
        <v>1</v>
      </c>
      <c r="O4">
        <v>1</v>
      </c>
      <c r="Q4">
        <v>1</v>
      </c>
      <c r="S4">
        <v>1</v>
      </c>
      <c r="U4">
        <v>1</v>
      </c>
      <c r="W4">
        <v>1</v>
      </c>
      <c r="Y4">
        <v>1</v>
      </c>
      <c r="AA4">
        <v>1</v>
      </c>
      <c r="AC4">
        <v>1</v>
      </c>
      <c r="AE4">
        <v>1</v>
      </c>
      <c r="AG4">
        <v>1</v>
      </c>
      <c r="AI4">
        <v>1</v>
      </c>
      <c r="AK4">
        <v>1</v>
      </c>
      <c r="AM4">
        <v>1</v>
      </c>
      <c r="AO4">
        <v>1</v>
      </c>
      <c r="AQ4">
        <v>1</v>
      </c>
      <c r="AS4">
        <v>1</v>
      </c>
      <c r="AU4">
        <v>1</v>
      </c>
      <c r="AW4">
        <v>1</v>
      </c>
      <c r="AY4">
        <v>1</v>
      </c>
      <c r="BA4">
        <v>1</v>
      </c>
      <c r="BC4">
        <v>1</v>
      </c>
      <c r="BE4">
        <v>1</v>
      </c>
      <c r="BG4">
        <v>1</v>
      </c>
      <c r="BI4">
        <v>1</v>
      </c>
      <c r="BK4">
        <v>1</v>
      </c>
      <c r="BM4">
        <v>1</v>
      </c>
      <c r="BO4">
        <v>1</v>
      </c>
      <c r="BQ4">
        <v>1</v>
      </c>
      <c r="BS4">
        <v>1</v>
      </c>
      <c r="BU4">
        <v>1</v>
      </c>
      <c r="BW4">
        <v>1</v>
      </c>
      <c r="BY4">
        <v>1</v>
      </c>
      <c r="CA4">
        <v>1</v>
      </c>
      <c r="CC4">
        <v>1</v>
      </c>
      <c r="CE4">
        <v>1</v>
      </c>
      <c r="CG4">
        <v>1</v>
      </c>
      <c r="CI4">
        <v>1</v>
      </c>
      <c r="CK4">
        <v>1</v>
      </c>
      <c r="CM4">
        <v>1</v>
      </c>
      <c r="CO4">
        <v>1</v>
      </c>
      <c r="CQ4">
        <v>1</v>
      </c>
      <c r="CS4">
        <v>1</v>
      </c>
      <c r="CU4">
        <v>1</v>
      </c>
      <c r="CW4">
        <v>1</v>
      </c>
      <c r="CY4">
        <v>1</v>
      </c>
      <c r="DA4">
        <v>0</v>
      </c>
      <c r="DB4" t="s">
        <v>781</v>
      </c>
      <c r="DC4">
        <v>1</v>
      </c>
      <c r="DE4">
        <v>1</v>
      </c>
      <c r="DG4">
        <v>1</v>
      </c>
      <c r="DI4">
        <v>1</v>
      </c>
      <c r="DK4">
        <v>1</v>
      </c>
    </row>
    <row r="5" spans="1:285" x14ac:dyDescent="0.35">
      <c r="A5" t="s">
        <v>742</v>
      </c>
      <c r="B5" t="s">
        <v>747</v>
      </c>
      <c r="C5" s="5">
        <f>COUNT(E5:HD5)</f>
        <v>89</v>
      </c>
      <c r="D5" s="7">
        <v>88</v>
      </c>
      <c r="E5">
        <v>1</v>
      </c>
      <c r="G5">
        <v>1</v>
      </c>
      <c r="I5">
        <v>1</v>
      </c>
      <c r="K5">
        <v>1</v>
      </c>
      <c r="M5">
        <v>1</v>
      </c>
      <c r="O5">
        <v>1</v>
      </c>
      <c r="Q5">
        <v>1</v>
      </c>
      <c r="S5">
        <v>1</v>
      </c>
      <c r="U5">
        <v>1</v>
      </c>
      <c r="W5">
        <v>1</v>
      </c>
      <c r="Y5">
        <v>1</v>
      </c>
      <c r="AA5">
        <v>1</v>
      </c>
      <c r="AC5">
        <v>1</v>
      </c>
      <c r="AE5">
        <v>1</v>
      </c>
      <c r="AG5">
        <v>1</v>
      </c>
      <c r="AI5">
        <v>1</v>
      </c>
      <c r="AK5">
        <v>1</v>
      </c>
      <c r="AM5">
        <v>1</v>
      </c>
      <c r="AO5">
        <v>1</v>
      </c>
      <c r="AQ5">
        <v>1</v>
      </c>
      <c r="AS5">
        <v>1</v>
      </c>
      <c r="AU5">
        <v>1</v>
      </c>
      <c r="AW5">
        <v>1</v>
      </c>
      <c r="AY5">
        <v>1</v>
      </c>
      <c r="BA5">
        <v>1</v>
      </c>
      <c r="BC5">
        <v>1</v>
      </c>
      <c r="BE5">
        <v>1</v>
      </c>
      <c r="BG5">
        <v>1</v>
      </c>
      <c r="BI5">
        <v>1</v>
      </c>
      <c r="BK5">
        <v>1</v>
      </c>
      <c r="BM5">
        <v>1</v>
      </c>
      <c r="BO5">
        <v>1</v>
      </c>
      <c r="BQ5">
        <v>1</v>
      </c>
      <c r="BS5">
        <v>1</v>
      </c>
      <c r="BU5">
        <v>1</v>
      </c>
      <c r="BW5">
        <v>1</v>
      </c>
      <c r="BY5">
        <v>1</v>
      </c>
      <c r="CA5">
        <v>1</v>
      </c>
      <c r="CC5">
        <v>0</v>
      </c>
      <c r="CD5" t="s">
        <v>774</v>
      </c>
      <c r="CE5">
        <v>1</v>
      </c>
      <c r="CG5">
        <v>1</v>
      </c>
      <c r="CI5">
        <v>1</v>
      </c>
      <c r="CK5">
        <v>1</v>
      </c>
      <c r="CM5">
        <v>1</v>
      </c>
      <c r="CO5">
        <v>1</v>
      </c>
      <c r="CQ5">
        <v>1</v>
      </c>
      <c r="CS5">
        <v>1</v>
      </c>
      <c r="CU5">
        <v>1</v>
      </c>
      <c r="CW5">
        <v>1</v>
      </c>
      <c r="CY5">
        <v>1</v>
      </c>
      <c r="DA5">
        <v>1</v>
      </c>
      <c r="DC5">
        <v>1</v>
      </c>
      <c r="DE5">
        <v>1</v>
      </c>
      <c r="DG5">
        <v>1</v>
      </c>
      <c r="DI5">
        <v>1</v>
      </c>
      <c r="DK5">
        <v>1</v>
      </c>
      <c r="DM5">
        <v>1</v>
      </c>
      <c r="DO5">
        <v>1</v>
      </c>
      <c r="DQ5">
        <v>1</v>
      </c>
      <c r="DS5">
        <v>1</v>
      </c>
      <c r="DU5">
        <v>1</v>
      </c>
      <c r="DW5">
        <v>1</v>
      </c>
      <c r="DY5">
        <v>1</v>
      </c>
      <c r="EA5">
        <v>1</v>
      </c>
      <c r="EC5">
        <v>1</v>
      </c>
      <c r="EE5">
        <v>1</v>
      </c>
      <c r="EG5">
        <v>1</v>
      </c>
      <c r="EI5">
        <v>1</v>
      </c>
      <c r="EK5">
        <v>1</v>
      </c>
      <c r="EM5">
        <v>1</v>
      </c>
      <c r="EO5">
        <v>1</v>
      </c>
      <c r="EQ5">
        <v>1</v>
      </c>
      <c r="ES5">
        <v>1</v>
      </c>
      <c r="EU5">
        <v>1</v>
      </c>
      <c r="EW5">
        <v>1</v>
      </c>
      <c r="EY5">
        <v>1</v>
      </c>
      <c r="FA5">
        <v>1</v>
      </c>
      <c r="FC5">
        <v>1</v>
      </c>
      <c r="FE5">
        <v>1</v>
      </c>
      <c r="FG5">
        <v>1</v>
      </c>
      <c r="FI5">
        <v>1</v>
      </c>
      <c r="FK5">
        <v>1</v>
      </c>
      <c r="FM5">
        <v>1</v>
      </c>
      <c r="FO5">
        <v>1</v>
      </c>
      <c r="FQ5">
        <v>1</v>
      </c>
      <c r="FS5">
        <v>1</v>
      </c>
      <c r="FU5">
        <v>1</v>
      </c>
      <c r="FW5">
        <v>1</v>
      </c>
      <c r="FY5">
        <v>1</v>
      </c>
    </row>
    <row r="6" spans="1:285" x14ac:dyDescent="0.35">
      <c r="A6" t="s">
        <v>736</v>
      </c>
      <c r="B6" t="s">
        <v>747</v>
      </c>
      <c r="C6" s="5">
        <f>COUNT(E6:HD6)</f>
        <v>47</v>
      </c>
      <c r="D6" s="7">
        <f>SUM(E6,G6,I6,K6,M6,O6,Q6,S6,U6,W6,Y6,AA6,AC6,AE6,AG6,AI6,AK6,AM6,AO6,AQ6,AS6,AU6,AW6,AY6,BA6,BC6,BE6,BG6,BI6,BK6,BM6,BO6,BQ6,BS6,BU6,BW6,BY6,CA6,CC6,CE6,CG6,CI6,CK6,CM6,CO6,CQ6,CS6,CU6,CW6,CY6,DA6,DC6,DE6,DG6,DI6,DK6,DM6,DO6,DQ6,DS6,DU6,DW6,DY6,EA6,EC6)</f>
        <v>47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1</v>
      </c>
      <c r="S6">
        <v>1</v>
      </c>
      <c r="U6">
        <v>1</v>
      </c>
      <c r="W6">
        <v>1</v>
      </c>
      <c r="Y6">
        <v>1</v>
      </c>
      <c r="AA6">
        <v>1</v>
      </c>
      <c r="AC6">
        <v>1</v>
      </c>
      <c r="AE6">
        <v>1</v>
      </c>
      <c r="AG6">
        <v>1</v>
      </c>
      <c r="AI6">
        <v>1</v>
      </c>
      <c r="AK6">
        <v>1</v>
      </c>
      <c r="AM6">
        <v>1</v>
      </c>
      <c r="AO6">
        <v>1</v>
      </c>
      <c r="AQ6">
        <v>1</v>
      </c>
      <c r="AS6">
        <v>1</v>
      </c>
      <c r="AU6">
        <v>1</v>
      </c>
      <c r="AW6">
        <v>1</v>
      </c>
      <c r="AY6">
        <v>1</v>
      </c>
      <c r="BA6">
        <v>1</v>
      </c>
      <c r="BC6">
        <v>1</v>
      </c>
      <c r="BE6">
        <v>1</v>
      </c>
      <c r="BG6">
        <v>1</v>
      </c>
      <c r="BI6">
        <v>1</v>
      </c>
      <c r="BK6">
        <v>1</v>
      </c>
      <c r="BM6">
        <v>1</v>
      </c>
      <c r="BO6">
        <v>1</v>
      </c>
      <c r="BQ6">
        <v>1</v>
      </c>
      <c r="BS6">
        <v>1</v>
      </c>
      <c r="BU6">
        <v>1</v>
      </c>
      <c r="BW6">
        <v>1</v>
      </c>
      <c r="BY6">
        <v>1</v>
      </c>
      <c r="CA6">
        <v>1</v>
      </c>
      <c r="CC6">
        <v>1</v>
      </c>
      <c r="CE6">
        <v>1</v>
      </c>
      <c r="CG6">
        <v>1</v>
      </c>
      <c r="CI6">
        <v>1</v>
      </c>
      <c r="CK6">
        <v>1</v>
      </c>
      <c r="CM6">
        <v>1</v>
      </c>
      <c r="CO6">
        <v>1</v>
      </c>
      <c r="CQ6">
        <v>1</v>
      </c>
      <c r="CS6">
        <v>1</v>
      </c>
    </row>
    <row r="7" spans="1:285" x14ac:dyDescent="0.35">
      <c r="A7" t="s">
        <v>741</v>
      </c>
      <c r="B7" t="s">
        <v>747</v>
      </c>
      <c r="C7" s="5">
        <f t="shared" si="0"/>
        <v>40</v>
      </c>
      <c r="D7" s="7">
        <f t="shared" si="1"/>
        <v>39</v>
      </c>
      <c r="E7">
        <v>1</v>
      </c>
      <c r="G7">
        <v>1</v>
      </c>
      <c r="I7">
        <v>1</v>
      </c>
      <c r="K7">
        <v>1</v>
      </c>
      <c r="M7">
        <v>1</v>
      </c>
      <c r="O7">
        <v>1</v>
      </c>
      <c r="Q7">
        <v>1</v>
      </c>
      <c r="S7">
        <v>1</v>
      </c>
      <c r="U7">
        <v>1</v>
      </c>
      <c r="W7">
        <v>1</v>
      </c>
      <c r="Y7">
        <v>1</v>
      </c>
      <c r="AA7">
        <v>1</v>
      </c>
      <c r="AC7">
        <v>1</v>
      </c>
      <c r="AE7">
        <v>1</v>
      </c>
      <c r="AG7">
        <v>1</v>
      </c>
      <c r="AI7">
        <v>1</v>
      </c>
      <c r="AK7">
        <v>1</v>
      </c>
      <c r="AM7">
        <v>1</v>
      </c>
      <c r="AO7">
        <v>1</v>
      </c>
      <c r="AQ7">
        <v>0</v>
      </c>
      <c r="AR7" t="s">
        <v>842</v>
      </c>
      <c r="AS7">
        <v>1</v>
      </c>
      <c r="AU7">
        <v>1</v>
      </c>
      <c r="AW7">
        <v>1</v>
      </c>
      <c r="AY7">
        <v>1</v>
      </c>
      <c r="BA7">
        <v>1</v>
      </c>
      <c r="BC7">
        <v>1</v>
      </c>
      <c r="BE7">
        <v>1</v>
      </c>
      <c r="BG7">
        <v>1</v>
      </c>
      <c r="BI7">
        <v>1</v>
      </c>
      <c r="BK7">
        <v>1</v>
      </c>
      <c r="BM7">
        <v>1</v>
      </c>
      <c r="BO7">
        <v>1</v>
      </c>
      <c r="BQ7">
        <v>1</v>
      </c>
      <c r="BS7">
        <v>1</v>
      </c>
      <c r="BU7">
        <v>1</v>
      </c>
      <c r="BW7">
        <v>1</v>
      </c>
      <c r="BY7">
        <v>1</v>
      </c>
      <c r="CA7">
        <v>1</v>
      </c>
      <c r="CC7">
        <v>1</v>
      </c>
      <c r="CE7">
        <v>1</v>
      </c>
    </row>
    <row r="8" spans="1:285" x14ac:dyDescent="0.35">
      <c r="A8" t="s">
        <v>735</v>
      </c>
      <c r="B8" t="s">
        <v>747</v>
      </c>
      <c r="C8" s="5">
        <f t="shared" si="0"/>
        <v>47</v>
      </c>
      <c r="D8" s="7">
        <f t="shared" si="1"/>
        <v>47</v>
      </c>
      <c r="E8">
        <v>1</v>
      </c>
      <c r="G8">
        <v>1</v>
      </c>
      <c r="I8">
        <v>1</v>
      </c>
      <c r="K8">
        <v>1</v>
      </c>
      <c r="M8">
        <v>1</v>
      </c>
      <c r="O8">
        <v>1</v>
      </c>
      <c r="Q8">
        <v>1</v>
      </c>
      <c r="S8">
        <v>1</v>
      </c>
      <c r="U8">
        <v>1</v>
      </c>
      <c r="W8">
        <v>1</v>
      </c>
      <c r="Y8">
        <v>1</v>
      </c>
      <c r="AA8">
        <v>1</v>
      </c>
      <c r="AC8">
        <v>1</v>
      </c>
      <c r="AE8">
        <v>1</v>
      </c>
      <c r="AG8">
        <v>1</v>
      </c>
      <c r="AI8">
        <v>1</v>
      </c>
      <c r="AK8">
        <v>1</v>
      </c>
      <c r="AM8">
        <v>1</v>
      </c>
      <c r="AO8">
        <v>1</v>
      </c>
      <c r="AQ8">
        <v>1</v>
      </c>
      <c r="AS8">
        <v>1</v>
      </c>
      <c r="AU8">
        <v>1</v>
      </c>
      <c r="AW8">
        <v>1</v>
      </c>
      <c r="AY8">
        <v>1</v>
      </c>
      <c r="BA8">
        <v>1</v>
      </c>
      <c r="BC8">
        <v>1</v>
      </c>
      <c r="BE8">
        <v>1</v>
      </c>
      <c r="BG8">
        <v>1</v>
      </c>
      <c r="BI8">
        <v>1</v>
      </c>
      <c r="BK8">
        <v>1</v>
      </c>
      <c r="BM8">
        <v>1</v>
      </c>
      <c r="BO8">
        <v>1</v>
      </c>
      <c r="BQ8">
        <v>1</v>
      </c>
      <c r="BS8">
        <v>1</v>
      </c>
      <c r="BU8">
        <v>1</v>
      </c>
      <c r="BW8">
        <v>1</v>
      </c>
      <c r="BY8">
        <v>1</v>
      </c>
      <c r="CA8">
        <v>1</v>
      </c>
      <c r="CC8">
        <v>1</v>
      </c>
      <c r="CE8">
        <v>1</v>
      </c>
      <c r="CG8">
        <v>1</v>
      </c>
      <c r="CI8">
        <v>1</v>
      </c>
      <c r="CK8">
        <v>1</v>
      </c>
      <c r="CM8">
        <v>1</v>
      </c>
      <c r="CO8">
        <v>1</v>
      </c>
      <c r="CQ8">
        <v>1</v>
      </c>
      <c r="CS8">
        <v>1</v>
      </c>
    </row>
    <row r="9" spans="1:285" x14ac:dyDescent="0.35">
      <c r="A9" t="s">
        <v>740</v>
      </c>
      <c r="B9" t="s">
        <v>747</v>
      </c>
      <c r="C9" s="18">
        <v>38</v>
      </c>
      <c r="D9" s="7">
        <f t="shared" si="1"/>
        <v>63</v>
      </c>
      <c r="E9">
        <v>1</v>
      </c>
      <c r="G9">
        <v>1</v>
      </c>
      <c r="I9">
        <v>1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1</v>
      </c>
      <c r="Y9">
        <v>1</v>
      </c>
      <c r="AA9">
        <v>1</v>
      </c>
      <c r="AC9">
        <v>1</v>
      </c>
      <c r="AE9">
        <v>1</v>
      </c>
      <c r="AG9">
        <v>1</v>
      </c>
      <c r="AI9">
        <v>1</v>
      </c>
      <c r="AK9">
        <v>1</v>
      </c>
      <c r="AM9">
        <v>1</v>
      </c>
      <c r="AO9">
        <v>1</v>
      </c>
      <c r="AQ9">
        <v>1</v>
      </c>
      <c r="AS9">
        <v>1</v>
      </c>
      <c r="AU9">
        <v>1</v>
      </c>
      <c r="AW9">
        <v>1</v>
      </c>
      <c r="AY9">
        <v>1</v>
      </c>
      <c r="BA9">
        <v>1</v>
      </c>
      <c r="BC9">
        <v>1</v>
      </c>
      <c r="BE9">
        <v>1</v>
      </c>
      <c r="BG9">
        <v>1</v>
      </c>
      <c r="BI9">
        <v>1</v>
      </c>
      <c r="BK9">
        <v>1</v>
      </c>
      <c r="BM9">
        <v>1</v>
      </c>
      <c r="BO9">
        <v>1</v>
      </c>
      <c r="BQ9">
        <v>1</v>
      </c>
      <c r="BS9">
        <v>1</v>
      </c>
      <c r="BU9">
        <v>1</v>
      </c>
      <c r="BW9">
        <v>1</v>
      </c>
      <c r="BY9">
        <v>1</v>
      </c>
      <c r="CA9">
        <v>1</v>
      </c>
      <c r="CC9">
        <v>1</v>
      </c>
      <c r="CE9">
        <v>1</v>
      </c>
      <c r="CG9">
        <v>1</v>
      </c>
      <c r="CI9">
        <v>1</v>
      </c>
      <c r="CK9">
        <v>1</v>
      </c>
      <c r="CM9">
        <v>1</v>
      </c>
      <c r="CO9">
        <v>1</v>
      </c>
      <c r="CQ9">
        <v>1</v>
      </c>
      <c r="CS9">
        <v>1</v>
      </c>
      <c r="CU9">
        <v>1</v>
      </c>
      <c r="CW9">
        <v>1</v>
      </c>
      <c r="CY9">
        <v>1</v>
      </c>
      <c r="DA9">
        <v>1</v>
      </c>
      <c r="DC9">
        <v>1</v>
      </c>
      <c r="DE9">
        <v>1</v>
      </c>
      <c r="DG9">
        <v>1</v>
      </c>
      <c r="DI9">
        <v>1</v>
      </c>
      <c r="DK9">
        <v>1</v>
      </c>
      <c r="DM9">
        <v>1</v>
      </c>
      <c r="DO9">
        <v>1</v>
      </c>
      <c r="DQ9">
        <v>1</v>
      </c>
      <c r="DS9">
        <v>1</v>
      </c>
      <c r="DU9">
        <v>1</v>
      </c>
      <c r="DW9">
        <v>1</v>
      </c>
      <c r="DY9">
        <v>0</v>
      </c>
      <c r="DZ9" t="s">
        <v>851</v>
      </c>
      <c r="EA9">
        <v>1</v>
      </c>
    </row>
    <row r="10" spans="1:285" x14ac:dyDescent="0.35">
      <c r="A10" t="s">
        <v>739</v>
      </c>
      <c r="B10" s="21" t="s">
        <v>747</v>
      </c>
      <c r="C10" s="18">
        <v>49</v>
      </c>
      <c r="D10" s="7">
        <f t="shared" si="1"/>
        <v>49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1</v>
      </c>
      <c r="Y10">
        <v>1</v>
      </c>
      <c r="AA10">
        <v>1</v>
      </c>
      <c r="AC10">
        <v>1</v>
      </c>
      <c r="AE10">
        <v>1</v>
      </c>
      <c r="AG10">
        <v>1</v>
      </c>
      <c r="AI10">
        <v>1</v>
      </c>
      <c r="AK10">
        <v>1</v>
      </c>
      <c r="AM10">
        <v>1</v>
      </c>
      <c r="AO10">
        <v>1</v>
      </c>
      <c r="AQ10">
        <v>1</v>
      </c>
      <c r="AS10">
        <v>1</v>
      </c>
      <c r="AU10">
        <v>1</v>
      </c>
      <c r="AW10">
        <v>1</v>
      </c>
      <c r="AY10">
        <v>1</v>
      </c>
      <c r="BA10">
        <v>1</v>
      </c>
      <c r="BC10">
        <v>1</v>
      </c>
      <c r="BE10">
        <v>1</v>
      </c>
      <c r="BG10">
        <v>1</v>
      </c>
      <c r="BI10">
        <v>1</v>
      </c>
      <c r="BK10">
        <v>1</v>
      </c>
      <c r="BM10">
        <v>1</v>
      </c>
      <c r="BO10">
        <v>1</v>
      </c>
      <c r="BQ10">
        <v>1</v>
      </c>
      <c r="BS10">
        <v>1</v>
      </c>
      <c r="BU10">
        <v>1</v>
      </c>
      <c r="BW10">
        <v>1</v>
      </c>
      <c r="BY10">
        <v>1</v>
      </c>
      <c r="CA10">
        <v>1</v>
      </c>
      <c r="CC10">
        <v>1</v>
      </c>
      <c r="CE10">
        <v>1</v>
      </c>
      <c r="CG10">
        <v>1</v>
      </c>
      <c r="CI10">
        <v>1</v>
      </c>
      <c r="CK10">
        <v>1</v>
      </c>
      <c r="CM10">
        <v>1</v>
      </c>
      <c r="CO10">
        <v>1</v>
      </c>
      <c r="CQ10">
        <v>1</v>
      </c>
      <c r="CS10">
        <v>1</v>
      </c>
      <c r="CU10">
        <v>1</v>
      </c>
      <c r="CW10">
        <v>1</v>
      </c>
    </row>
  </sheetData>
  <phoneticPr fontId="1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"/>
  <sheetViews>
    <sheetView topLeftCell="A7" zoomScale="80" zoomScaleNormal="80" workbookViewId="0">
      <selection activeCell="A11" sqref="A11:XFD32"/>
    </sheetView>
  </sheetViews>
  <sheetFormatPr defaultRowHeight="14.5" x14ac:dyDescent="0.35"/>
  <cols>
    <col min="1" max="1" width="12" customWidth="1"/>
    <col min="2" max="2" width="16.26953125" customWidth="1"/>
    <col min="3" max="3" width="9.26953125" bestFit="1" customWidth="1"/>
    <col min="4" max="4" width="9.54296875" bestFit="1" customWidth="1"/>
    <col min="6" max="6" width="16.1796875" customWidth="1"/>
    <col min="7" max="7" width="10" bestFit="1" customWidth="1"/>
    <col min="8" max="8" width="10.26953125" bestFit="1" customWidth="1"/>
    <col min="10" max="10" width="16.54296875" customWidth="1"/>
    <col min="11" max="11" width="9.81640625" bestFit="1" customWidth="1"/>
    <col min="12" max="12" width="10.1796875" bestFit="1" customWidth="1"/>
    <col min="14" max="14" width="15.453125" customWidth="1"/>
    <col min="15" max="15" width="10" bestFit="1" customWidth="1"/>
    <col min="16" max="16" width="10.26953125" bestFit="1" customWidth="1"/>
    <col min="18" max="18" width="15.7265625" customWidth="1"/>
    <col min="19" max="19" width="10" bestFit="1" customWidth="1"/>
    <col min="20" max="20" width="10.26953125" bestFit="1" customWidth="1"/>
    <col min="22" max="22" width="15.81640625" customWidth="1"/>
    <col min="23" max="23" width="11" style="13" customWidth="1"/>
    <col min="24" max="24" width="22.54296875" style="13" customWidth="1"/>
    <col min="25" max="25" width="10.453125" bestFit="1" customWidth="1"/>
    <col min="26" max="26" width="10.7265625" bestFit="1" customWidth="1"/>
    <col min="28" max="28" width="16.1796875" customWidth="1"/>
    <col min="29" max="29" width="10" bestFit="1" customWidth="1"/>
    <col min="30" max="30" width="10.26953125" bestFit="1" customWidth="1"/>
    <col min="32" max="32" width="15.54296875" bestFit="1" customWidth="1"/>
    <col min="33" max="33" width="10.1796875" bestFit="1" customWidth="1"/>
    <col min="34" max="34" width="10.453125" bestFit="1" customWidth="1"/>
    <col min="36" max="36" width="18" customWidth="1"/>
    <col min="37" max="37" width="10.1796875" bestFit="1" customWidth="1"/>
    <col min="38" max="38" width="10.453125" bestFit="1" customWidth="1"/>
    <col min="40" max="40" width="18.81640625" customWidth="1"/>
    <col min="41" max="41" width="11" customWidth="1"/>
    <col min="42" max="42" width="10.54296875" bestFit="1" customWidth="1"/>
    <col min="44" max="44" width="16.81640625" customWidth="1"/>
    <col min="45" max="45" width="9.1796875" style="13"/>
    <col min="46" max="46" width="25.453125" style="13" customWidth="1"/>
  </cols>
  <sheetData>
    <row r="1" spans="1:46" x14ac:dyDescent="0.35">
      <c r="A1" s="23" t="s">
        <v>0</v>
      </c>
      <c r="B1" s="24" t="s">
        <v>748</v>
      </c>
      <c r="C1" s="1" t="s">
        <v>138</v>
      </c>
      <c r="D1" s="1" t="s">
        <v>137</v>
      </c>
      <c r="E1" s="1" t="s">
        <v>242</v>
      </c>
      <c r="F1" s="1" t="s">
        <v>243</v>
      </c>
      <c r="G1" s="1" t="s">
        <v>162</v>
      </c>
      <c r="H1" s="1" t="s">
        <v>163</v>
      </c>
      <c r="I1" s="1" t="s">
        <v>244</v>
      </c>
      <c r="J1" s="1" t="s">
        <v>245</v>
      </c>
      <c r="K1" s="1" t="s">
        <v>164</v>
      </c>
      <c r="L1" s="1" t="s">
        <v>165</v>
      </c>
      <c r="M1" s="1" t="s">
        <v>246</v>
      </c>
      <c r="N1" s="1" t="s">
        <v>247</v>
      </c>
      <c r="O1" s="1" t="s">
        <v>166</v>
      </c>
      <c r="P1" s="1" t="s">
        <v>167</v>
      </c>
      <c r="Q1" s="1" t="s">
        <v>250</v>
      </c>
      <c r="R1" s="1" t="s">
        <v>251</v>
      </c>
      <c r="S1" s="1" t="s">
        <v>168</v>
      </c>
      <c r="T1" s="1" t="s">
        <v>169</v>
      </c>
      <c r="U1" s="1" t="s">
        <v>248</v>
      </c>
      <c r="V1" s="1" t="s">
        <v>249</v>
      </c>
      <c r="W1" s="2" t="s">
        <v>31</v>
      </c>
      <c r="X1" s="2" t="s">
        <v>32</v>
      </c>
      <c r="Y1" s="1" t="s">
        <v>170</v>
      </c>
      <c r="Z1" s="1" t="s">
        <v>171</v>
      </c>
      <c r="AA1" s="1" t="s">
        <v>252</v>
      </c>
      <c r="AB1" s="1" t="s">
        <v>253</v>
      </c>
      <c r="AC1" s="1" t="s">
        <v>172</v>
      </c>
      <c r="AD1" s="1" t="s">
        <v>173</v>
      </c>
      <c r="AE1" s="1" t="s">
        <v>254</v>
      </c>
      <c r="AF1" s="1" t="s">
        <v>255</v>
      </c>
      <c r="AG1" s="1" t="s">
        <v>174</v>
      </c>
      <c r="AH1" s="1" t="s">
        <v>175</v>
      </c>
      <c r="AI1" s="1" t="s">
        <v>256</v>
      </c>
      <c r="AJ1" s="1" t="s">
        <v>257</v>
      </c>
      <c r="AK1" s="1" t="s">
        <v>176</v>
      </c>
      <c r="AL1" s="1" t="s">
        <v>177</v>
      </c>
      <c r="AM1" s="1" t="s">
        <v>258</v>
      </c>
      <c r="AN1" s="1" t="s">
        <v>259</v>
      </c>
      <c r="AO1" s="1" t="s">
        <v>178</v>
      </c>
      <c r="AP1" s="1" t="s">
        <v>179</v>
      </c>
      <c r="AQ1" s="1" t="s">
        <v>260</v>
      </c>
      <c r="AR1" s="1" t="s">
        <v>261</v>
      </c>
      <c r="AS1" s="2" t="s">
        <v>33</v>
      </c>
      <c r="AT1" s="2" t="s">
        <v>34</v>
      </c>
    </row>
    <row r="2" spans="1:46" s="11" customFormat="1" x14ac:dyDescent="0.35">
      <c r="A2" t="s">
        <v>737</v>
      </c>
      <c r="B2" t="s">
        <v>747</v>
      </c>
      <c r="C2" s="11">
        <v>1</v>
      </c>
      <c r="D2" s="11" t="s">
        <v>782</v>
      </c>
      <c r="E2" s="11">
        <v>1</v>
      </c>
      <c r="F2" s="11" t="s">
        <v>783</v>
      </c>
      <c r="G2" s="11">
        <v>1</v>
      </c>
      <c r="H2" s="11" t="s">
        <v>791</v>
      </c>
      <c r="I2" s="11">
        <v>1</v>
      </c>
      <c r="J2" s="11" t="s">
        <v>784</v>
      </c>
      <c r="K2" s="11">
        <v>1</v>
      </c>
      <c r="L2" s="11" t="s">
        <v>785</v>
      </c>
      <c r="M2" s="11">
        <v>1</v>
      </c>
      <c r="N2" s="11" t="s">
        <v>786</v>
      </c>
      <c r="O2" s="11">
        <v>1</v>
      </c>
      <c r="P2" s="11" t="s">
        <v>787</v>
      </c>
      <c r="Q2" s="11">
        <v>1</v>
      </c>
      <c r="R2" s="11" t="s">
        <v>788</v>
      </c>
      <c r="S2" s="11">
        <v>1</v>
      </c>
      <c r="T2" s="11" t="s">
        <v>789</v>
      </c>
      <c r="U2" s="11">
        <v>1</v>
      </c>
      <c r="V2" s="11" t="s">
        <v>790</v>
      </c>
      <c r="W2" s="12" t="s">
        <v>874</v>
      </c>
      <c r="X2" s="14">
        <f>SUM(U2,S2,Q2,O2,M2,K2,I2,G2,E2,C2)</f>
        <v>10</v>
      </c>
      <c r="Y2" s="11">
        <v>1</v>
      </c>
      <c r="Z2" s="11" t="s">
        <v>793</v>
      </c>
      <c r="AA2" s="11">
        <v>1</v>
      </c>
      <c r="AB2" s="11" t="s">
        <v>788</v>
      </c>
      <c r="AC2" s="11">
        <v>1</v>
      </c>
      <c r="AD2" s="11" t="s">
        <v>795</v>
      </c>
      <c r="AE2" s="11">
        <v>1</v>
      </c>
      <c r="AF2" s="11" t="s">
        <v>796</v>
      </c>
      <c r="AG2" s="11">
        <v>1</v>
      </c>
      <c r="AH2" s="11" t="s">
        <v>797</v>
      </c>
      <c r="AI2" s="11">
        <v>1</v>
      </c>
      <c r="AJ2" s="11" t="s">
        <v>798</v>
      </c>
      <c r="AK2" s="11">
        <v>1</v>
      </c>
      <c r="AL2" s="11" t="s">
        <v>799</v>
      </c>
      <c r="AM2" s="11">
        <v>1</v>
      </c>
      <c r="AN2" s="11" t="s">
        <v>800</v>
      </c>
      <c r="AO2" s="11">
        <v>1</v>
      </c>
      <c r="AP2" s="11" t="s">
        <v>801</v>
      </c>
      <c r="AQ2" s="11">
        <v>1</v>
      </c>
      <c r="AR2" s="11" t="s">
        <v>802</v>
      </c>
      <c r="AS2" s="12" t="s">
        <v>778</v>
      </c>
      <c r="AT2" s="13">
        <f>SUM(AQ2,AO2,AM2,AK2,AI2,AG2,AE2,AC2,AA2,Y2)</f>
        <v>10</v>
      </c>
    </row>
    <row r="3" spans="1:46" s="11" customFormat="1" x14ac:dyDescent="0.35">
      <c r="A3" t="s">
        <v>721</v>
      </c>
      <c r="B3" t="s">
        <v>747</v>
      </c>
      <c r="C3" s="11">
        <v>1</v>
      </c>
      <c r="D3" s="11" t="s">
        <v>782</v>
      </c>
      <c r="E3" s="11">
        <v>1</v>
      </c>
      <c r="F3" s="11" t="s">
        <v>783</v>
      </c>
      <c r="G3" s="11">
        <v>1</v>
      </c>
      <c r="H3" s="11" t="s">
        <v>791</v>
      </c>
      <c r="I3" s="11">
        <v>1</v>
      </c>
      <c r="J3" s="11" t="s">
        <v>784</v>
      </c>
      <c r="K3" s="11">
        <v>1</v>
      </c>
      <c r="L3" s="11" t="s">
        <v>785</v>
      </c>
      <c r="M3" s="11">
        <v>1</v>
      </c>
      <c r="N3" s="11" t="s">
        <v>786</v>
      </c>
      <c r="O3" s="11">
        <v>1</v>
      </c>
      <c r="P3" s="11" t="s">
        <v>787</v>
      </c>
      <c r="Q3" s="11">
        <v>1</v>
      </c>
      <c r="R3" s="11" t="s">
        <v>788</v>
      </c>
      <c r="S3" s="11">
        <v>1</v>
      </c>
      <c r="T3" s="11" t="s">
        <v>789</v>
      </c>
      <c r="U3" s="11">
        <v>1</v>
      </c>
      <c r="V3" s="11" t="s">
        <v>790</v>
      </c>
      <c r="W3" s="16" t="s">
        <v>824</v>
      </c>
      <c r="X3" s="13">
        <f t="shared" ref="X3:X7" si="0">SUM(U3,S3,Q3,O3,M3,K3,I3,G3,E3,C3)</f>
        <v>10</v>
      </c>
      <c r="Y3" s="11">
        <v>1</v>
      </c>
      <c r="Z3" s="11" t="s">
        <v>793</v>
      </c>
      <c r="AA3" s="11">
        <v>0</v>
      </c>
      <c r="AB3" s="11" t="s">
        <v>788</v>
      </c>
      <c r="AC3" s="11">
        <v>1</v>
      </c>
      <c r="AD3" s="11" t="s">
        <v>795</v>
      </c>
      <c r="AE3" s="11">
        <v>0</v>
      </c>
      <c r="AF3" s="11" t="s">
        <v>834</v>
      </c>
      <c r="AG3" s="11">
        <v>1</v>
      </c>
      <c r="AH3" s="11" t="s">
        <v>797</v>
      </c>
      <c r="AI3" s="11">
        <v>1</v>
      </c>
      <c r="AJ3" s="11" t="s">
        <v>798</v>
      </c>
      <c r="AK3" s="11">
        <v>1</v>
      </c>
      <c r="AL3" s="11" t="s">
        <v>799</v>
      </c>
      <c r="AM3" s="11">
        <v>1</v>
      </c>
      <c r="AN3" s="11" t="s">
        <v>800</v>
      </c>
      <c r="AO3" s="11">
        <v>1</v>
      </c>
      <c r="AP3" s="11" t="s">
        <v>801</v>
      </c>
      <c r="AQ3" s="11">
        <v>1</v>
      </c>
      <c r="AR3" s="11" t="s">
        <v>802</v>
      </c>
      <c r="AS3" s="12" t="s">
        <v>837</v>
      </c>
      <c r="AT3" s="13">
        <f t="shared" ref="AT3:AT7" si="1">SUM(AQ3,AO3,AM3,AK3,AI3,AG3,AE3,AC3,AA3,Y3)</f>
        <v>8</v>
      </c>
    </row>
    <row r="4" spans="1:46" s="11" customFormat="1" x14ac:dyDescent="0.35">
      <c r="A4" t="s">
        <v>738</v>
      </c>
      <c r="B4" t="s">
        <v>747</v>
      </c>
      <c r="C4" s="11">
        <v>1</v>
      </c>
      <c r="D4" s="11" t="s">
        <v>782</v>
      </c>
      <c r="E4" s="11">
        <v>1</v>
      </c>
      <c r="F4" s="11" t="s">
        <v>783</v>
      </c>
      <c r="G4" s="11">
        <v>1</v>
      </c>
      <c r="H4" s="11" t="s">
        <v>791</v>
      </c>
      <c r="I4" s="11">
        <v>1</v>
      </c>
      <c r="J4" s="17" t="s">
        <v>784</v>
      </c>
      <c r="K4" s="11">
        <v>1</v>
      </c>
      <c r="L4" s="11" t="s">
        <v>785</v>
      </c>
      <c r="M4" s="11">
        <v>1</v>
      </c>
      <c r="N4" s="11" t="s">
        <v>786</v>
      </c>
      <c r="O4" s="11">
        <v>1</v>
      </c>
      <c r="P4" s="11" t="s">
        <v>787</v>
      </c>
      <c r="Q4" s="11">
        <v>1</v>
      </c>
      <c r="R4" s="11" t="s">
        <v>788</v>
      </c>
      <c r="S4" s="11">
        <v>1</v>
      </c>
      <c r="T4" s="11" t="s">
        <v>789</v>
      </c>
      <c r="U4" s="11">
        <v>1</v>
      </c>
      <c r="V4" s="11" t="s">
        <v>790</v>
      </c>
      <c r="W4" s="12" t="s">
        <v>792</v>
      </c>
      <c r="X4" s="14">
        <f t="shared" si="0"/>
        <v>10</v>
      </c>
      <c r="Y4" s="11">
        <v>1</v>
      </c>
      <c r="Z4" s="11" t="s">
        <v>793</v>
      </c>
      <c r="AA4" s="11">
        <v>1</v>
      </c>
      <c r="AB4" s="11" t="s">
        <v>794</v>
      </c>
      <c r="AC4" s="11">
        <v>1</v>
      </c>
      <c r="AD4" s="11" t="s">
        <v>795</v>
      </c>
      <c r="AE4" s="11">
        <v>1</v>
      </c>
      <c r="AF4" s="11" t="s">
        <v>796</v>
      </c>
      <c r="AG4" s="11">
        <v>1</v>
      </c>
      <c r="AH4" s="11" t="s">
        <v>797</v>
      </c>
      <c r="AI4" s="11">
        <v>1</v>
      </c>
      <c r="AJ4" s="11" t="s">
        <v>798</v>
      </c>
      <c r="AK4" s="11">
        <v>1</v>
      </c>
      <c r="AL4" s="11" t="s">
        <v>799</v>
      </c>
      <c r="AM4" s="11">
        <v>1</v>
      </c>
      <c r="AN4" s="11" t="s">
        <v>800</v>
      </c>
      <c r="AO4" s="11">
        <v>1</v>
      </c>
      <c r="AP4" s="11" t="s">
        <v>801</v>
      </c>
      <c r="AQ4" s="11">
        <v>0</v>
      </c>
      <c r="AR4" s="11" t="s">
        <v>803</v>
      </c>
      <c r="AS4" s="12" t="s">
        <v>776</v>
      </c>
      <c r="AT4" s="14">
        <f t="shared" si="1"/>
        <v>9</v>
      </c>
    </row>
    <row r="5" spans="1:46" s="11" customFormat="1" x14ac:dyDescent="0.35">
      <c r="A5" t="s">
        <v>742</v>
      </c>
      <c r="B5" t="s">
        <v>747</v>
      </c>
      <c r="C5" s="11">
        <v>1</v>
      </c>
      <c r="D5" s="11" t="s">
        <v>782</v>
      </c>
      <c r="E5" s="11">
        <v>1</v>
      </c>
      <c r="F5" s="11" t="s">
        <v>783</v>
      </c>
      <c r="G5" s="11">
        <v>1</v>
      </c>
      <c r="H5" s="11" t="s">
        <v>791</v>
      </c>
      <c r="I5" s="11">
        <v>1</v>
      </c>
      <c r="J5" s="11" t="s">
        <v>784</v>
      </c>
      <c r="K5" s="11">
        <v>1</v>
      </c>
      <c r="L5" s="11" t="s">
        <v>785</v>
      </c>
      <c r="M5" s="11">
        <v>1</v>
      </c>
      <c r="N5" s="11" t="s">
        <v>786</v>
      </c>
      <c r="O5" s="11">
        <v>1</v>
      </c>
      <c r="P5" s="11" t="s">
        <v>787</v>
      </c>
      <c r="Q5" s="11">
        <v>1</v>
      </c>
      <c r="R5" s="11" t="s">
        <v>788</v>
      </c>
      <c r="S5" s="11">
        <v>1</v>
      </c>
      <c r="T5" s="11" t="s">
        <v>789</v>
      </c>
      <c r="U5" s="11">
        <v>1</v>
      </c>
      <c r="V5" s="11" t="s">
        <v>790</v>
      </c>
      <c r="W5" s="16" t="s">
        <v>775</v>
      </c>
      <c r="X5" s="14">
        <f>SUM(U5,S5,Q5,O5,M5,K5,I5,G5,E5,C5)</f>
        <v>10</v>
      </c>
      <c r="Y5" s="11">
        <v>1</v>
      </c>
      <c r="Z5" s="11" t="s">
        <v>793</v>
      </c>
      <c r="AA5" s="11">
        <v>1</v>
      </c>
      <c r="AB5" s="11" t="s">
        <v>794</v>
      </c>
      <c r="AC5" s="11">
        <v>1</v>
      </c>
      <c r="AD5" s="11" t="s">
        <v>795</v>
      </c>
      <c r="AE5" s="11">
        <v>1</v>
      </c>
      <c r="AF5" s="11" t="s">
        <v>796</v>
      </c>
      <c r="AG5" s="11">
        <v>1</v>
      </c>
      <c r="AH5" s="11" t="s">
        <v>797</v>
      </c>
      <c r="AI5" s="11">
        <v>1</v>
      </c>
      <c r="AJ5" s="11" t="s">
        <v>798</v>
      </c>
      <c r="AK5" s="11">
        <v>1</v>
      </c>
      <c r="AL5" s="11" t="s">
        <v>799</v>
      </c>
      <c r="AM5" s="11">
        <v>1</v>
      </c>
      <c r="AN5" s="11" t="s">
        <v>800</v>
      </c>
      <c r="AO5" s="11">
        <v>1</v>
      </c>
      <c r="AP5" s="11" t="s">
        <v>801</v>
      </c>
      <c r="AQ5" s="11">
        <v>1</v>
      </c>
      <c r="AR5" s="11" t="s">
        <v>802</v>
      </c>
      <c r="AS5" s="12" t="s">
        <v>776</v>
      </c>
      <c r="AT5" s="14">
        <f>SUM(AQ5,AO5,AM5,AK5,AI5,AG5,AE5,AC5,AA5,Y5)</f>
        <v>10</v>
      </c>
    </row>
    <row r="6" spans="1:46" s="11" customFormat="1" x14ac:dyDescent="0.35">
      <c r="A6" t="s">
        <v>736</v>
      </c>
      <c r="B6" t="s">
        <v>747</v>
      </c>
      <c r="C6" s="11">
        <v>1</v>
      </c>
      <c r="D6" s="11" t="s">
        <v>782</v>
      </c>
      <c r="E6" s="11">
        <v>1</v>
      </c>
      <c r="F6" s="11" t="s">
        <v>783</v>
      </c>
      <c r="G6" s="11">
        <v>1</v>
      </c>
      <c r="H6" s="11" t="s">
        <v>791</v>
      </c>
      <c r="I6" s="11">
        <v>1</v>
      </c>
      <c r="J6" s="11" t="s">
        <v>784</v>
      </c>
      <c r="K6" s="11">
        <v>1</v>
      </c>
      <c r="L6" s="11" t="s">
        <v>785</v>
      </c>
      <c r="M6" s="11">
        <v>1</v>
      </c>
      <c r="N6" s="11" t="s">
        <v>786</v>
      </c>
      <c r="O6" s="11">
        <v>1</v>
      </c>
      <c r="P6" s="11" t="s">
        <v>787</v>
      </c>
      <c r="Q6" s="11">
        <v>1</v>
      </c>
      <c r="R6" s="11" t="s">
        <v>788</v>
      </c>
      <c r="S6" s="11">
        <v>1</v>
      </c>
      <c r="T6" s="11" t="s">
        <v>789</v>
      </c>
      <c r="U6" s="11">
        <v>1</v>
      </c>
      <c r="V6" s="11" t="s">
        <v>790</v>
      </c>
      <c r="W6" s="12" t="s">
        <v>854</v>
      </c>
      <c r="X6" s="14">
        <f>SUM(U6,S6,Q6,O6,M6,K6,I6,G6,E6,C6)</f>
        <v>10</v>
      </c>
      <c r="Y6" s="11">
        <v>1</v>
      </c>
      <c r="Z6" s="11" t="s">
        <v>793</v>
      </c>
      <c r="AA6" s="11">
        <v>1</v>
      </c>
      <c r="AB6" s="11" t="s">
        <v>794</v>
      </c>
      <c r="AC6" s="11">
        <v>1</v>
      </c>
      <c r="AD6" s="11" t="s">
        <v>795</v>
      </c>
      <c r="AE6" s="11">
        <v>1</v>
      </c>
      <c r="AF6" s="11" t="s">
        <v>796</v>
      </c>
      <c r="AG6" s="11">
        <v>1</v>
      </c>
      <c r="AH6" s="11" t="s">
        <v>797</v>
      </c>
      <c r="AI6" s="11">
        <v>1</v>
      </c>
      <c r="AJ6" s="11" t="s">
        <v>798</v>
      </c>
      <c r="AK6" s="11">
        <v>1</v>
      </c>
      <c r="AL6" s="11" t="s">
        <v>799</v>
      </c>
      <c r="AM6" s="11">
        <v>1</v>
      </c>
      <c r="AN6" s="11" t="s">
        <v>800</v>
      </c>
      <c r="AO6" s="11">
        <v>1</v>
      </c>
      <c r="AP6" s="11" t="s">
        <v>801</v>
      </c>
      <c r="AQ6" s="11">
        <v>0</v>
      </c>
      <c r="AR6" s="11" t="s">
        <v>803</v>
      </c>
      <c r="AS6" s="12" t="s">
        <v>864</v>
      </c>
      <c r="AT6" s="14">
        <f>SUM(AQ6,AO6,AM6,AK6,AI6,AG6,AE6,AC6,AA6,Y6)</f>
        <v>9</v>
      </c>
    </row>
    <row r="7" spans="1:46" x14ac:dyDescent="0.35">
      <c r="A7" t="s">
        <v>741</v>
      </c>
      <c r="B7" t="s">
        <v>747</v>
      </c>
      <c r="C7" s="11">
        <v>1</v>
      </c>
      <c r="D7" s="11" t="s">
        <v>782</v>
      </c>
      <c r="E7" s="11">
        <v>1</v>
      </c>
      <c r="F7" s="11" t="s">
        <v>783</v>
      </c>
      <c r="G7" s="11">
        <v>1</v>
      </c>
      <c r="H7" s="11" t="s">
        <v>791</v>
      </c>
      <c r="I7" s="11">
        <v>1</v>
      </c>
      <c r="J7" s="11" t="s">
        <v>784</v>
      </c>
      <c r="K7" s="11">
        <v>1</v>
      </c>
      <c r="L7" s="11" t="s">
        <v>785</v>
      </c>
      <c r="M7" s="11">
        <v>1</v>
      </c>
      <c r="N7" s="11" t="s">
        <v>786</v>
      </c>
      <c r="O7" s="11">
        <v>1</v>
      </c>
      <c r="P7" s="11" t="s">
        <v>787</v>
      </c>
      <c r="Q7" s="11">
        <v>1</v>
      </c>
      <c r="R7" s="11" t="s">
        <v>788</v>
      </c>
      <c r="S7" s="11">
        <v>1</v>
      </c>
      <c r="T7" s="11" t="s">
        <v>789</v>
      </c>
      <c r="U7" s="11">
        <v>1</v>
      </c>
      <c r="V7" s="11" t="s">
        <v>790</v>
      </c>
      <c r="W7" s="12" t="s">
        <v>843</v>
      </c>
      <c r="X7" s="13">
        <f t="shared" si="0"/>
        <v>10</v>
      </c>
      <c r="Y7" s="11">
        <v>1</v>
      </c>
      <c r="Z7" s="11" t="s">
        <v>793</v>
      </c>
      <c r="AA7" s="11">
        <v>1</v>
      </c>
      <c r="AB7" s="11" t="s">
        <v>794</v>
      </c>
      <c r="AC7" s="11">
        <v>1</v>
      </c>
      <c r="AD7" s="11" t="s">
        <v>795</v>
      </c>
      <c r="AE7" s="11">
        <v>1</v>
      </c>
      <c r="AF7" s="11" t="s">
        <v>796</v>
      </c>
      <c r="AG7" s="11">
        <v>1</v>
      </c>
      <c r="AH7" s="11" t="s">
        <v>797</v>
      </c>
      <c r="AI7" s="11">
        <v>1</v>
      </c>
      <c r="AJ7" s="11" t="s">
        <v>798</v>
      </c>
      <c r="AK7" s="11">
        <v>1</v>
      </c>
      <c r="AL7" s="11" t="s">
        <v>799</v>
      </c>
      <c r="AM7" s="11">
        <v>1</v>
      </c>
      <c r="AN7" s="11" t="s">
        <v>800</v>
      </c>
      <c r="AO7" s="11">
        <v>1</v>
      </c>
      <c r="AP7" s="11" t="s">
        <v>801</v>
      </c>
      <c r="AQ7" s="11">
        <v>1</v>
      </c>
      <c r="AR7" s="11" t="s">
        <v>802</v>
      </c>
      <c r="AS7" s="12" t="s">
        <v>844</v>
      </c>
      <c r="AT7" s="13">
        <f t="shared" si="1"/>
        <v>10</v>
      </c>
    </row>
    <row r="8" spans="1:46" s="11" customFormat="1" x14ac:dyDescent="0.35">
      <c r="A8" t="s">
        <v>735</v>
      </c>
      <c r="B8" t="s">
        <v>747</v>
      </c>
      <c r="C8" s="11">
        <v>1</v>
      </c>
      <c r="D8" s="11" t="s">
        <v>782</v>
      </c>
      <c r="E8" s="11">
        <v>1</v>
      </c>
      <c r="F8" s="11" t="s">
        <v>783</v>
      </c>
      <c r="G8" s="11">
        <v>1</v>
      </c>
      <c r="H8" s="11" t="s">
        <v>791</v>
      </c>
      <c r="I8" s="11">
        <v>1</v>
      </c>
      <c r="J8" s="11" t="s">
        <v>784</v>
      </c>
      <c r="K8" s="11">
        <v>1</v>
      </c>
      <c r="L8" s="11" t="s">
        <v>785</v>
      </c>
      <c r="M8" s="11">
        <v>1</v>
      </c>
      <c r="N8" s="11" t="s">
        <v>786</v>
      </c>
      <c r="O8" s="11">
        <v>1</v>
      </c>
      <c r="P8" s="11" t="s">
        <v>787</v>
      </c>
      <c r="Q8" s="11">
        <v>1</v>
      </c>
      <c r="R8" s="11" t="s">
        <v>788</v>
      </c>
      <c r="S8" s="11">
        <v>1</v>
      </c>
      <c r="T8" s="11" t="s">
        <v>789</v>
      </c>
      <c r="U8" s="11">
        <v>1</v>
      </c>
      <c r="V8" s="11" t="s">
        <v>790</v>
      </c>
      <c r="W8" s="12" t="s">
        <v>833</v>
      </c>
      <c r="X8" s="14">
        <f t="shared" ref="X8:X10" si="2">SUM(U8,S8,Q8,O8,M8,K8,I8,G8,E8,C8)</f>
        <v>10</v>
      </c>
      <c r="Y8" s="11">
        <v>1</v>
      </c>
      <c r="Z8" s="11" t="s">
        <v>793</v>
      </c>
      <c r="AA8" s="11">
        <v>1</v>
      </c>
      <c r="AB8" s="11" t="s">
        <v>794</v>
      </c>
      <c r="AC8" s="11">
        <v>1</v>
      </c>
      <c r="AD8" s="11" t="s">
        <v>795</v>
      </c>
      <c r="AE8" s="11">
        <v>0</v>
      </c>
      <c r="AF8" s="11" t="s">
        <v>834</v>
      </c>
      <c r="AG8" s="11">
        <v>1</v>
      </c>
      <c r="AH8" s="11" t="s">
        <v>797</v>
      </c>
      <c r="AI8" s="11">
        <v>1</v>
      </c>
      <c r="AJ8" s="11" t="s">
        <v>798</v>
      </c>
      <c r="AK8" s="11">
        <v>1</v>
      </c>
      <c r="AL8" s="11" t="s">
        <v>799</v>
      </c>
      <c r="AM8" s="11">
        <v>1</v>
      </c>
      <c r="AN8" s="11" t="s">
        <v>800</v>
      </c>
      <c r="AO8" s="11">
        <v>1</v>
      </c>
      <c r="AP8" s="11" t="s">
        <v>801</v>
      </c>
      <c r="AQ8" s="11">
        <v>0</v>
      </c>
      <c r="AR8" s="11" t="s">
        <v>803</v>
      </c>
      <c r="AS8" s="12" t="s">
        <v>835</v>
      </c>
      <c r="AT8" s="14">
        <f>SUM(AQ8,AO8,AM8,AK8,AI8,AG8,AE8,AC8,AA8,Y8)</f>
        <v>8</v>
      </c>
    </row>
    <row r="9" spans="1:46" s="11" customFormat="1" x14ac:dyDescent="0.35">
      <c r="A9" t="s">
        <v>740</v>
      </c>
      <c r="B9" t="s">
        <v>747</v>
      </c>
      <c r="C9" s="11">
        <v>1</v>
      </c>
      <c r="D9" s="11" t="s">
        <v>782</v>
      </c>
      <c r="E9" s="11">
        <v>1</v>
      </c>
      <c r="F9" s="11" t="s">
        <v>783</v>
      </c>
      <c r="G9" s="11">
        <v>1</v>
      </c>
      <c r="H9" s="11" t="s">
        <v>791</v>
      </c>
      <c r="I9" s="11">
        <v>1</v>
      </c>
      <c r="J9" s="11" t="s">
        <v>784</v>
      </c>
      <c r="K9" s="11">
        <v>1</v>
      </c>
      <c r="L9" s="11" t="s">
        <v>785</v>
      </c>
      <c r="M9" s="11">
        <v>1</v>
      </c>
      <c r="N9" s="11" t="s">
        <v>786</v>
      </c>
      <c r="O9" s="11">
        <v>1</v>
      </c>
      <c r="P9" s="11" t="s">
        <v>787</v>
      </c>
      <c r="Q9" s="11">
        <v>1</v>
      </c>
      <c r="R9" s="11" t="s">
        <v>788</v>
      </c>
      <c r="S9" s="11">
        <v>1</v>
      </c>
      <c r="T9" s="11" t="s">
        <v>789</v>
      </c>
      <c r="U9" s="11">
        <v>1</v>
      </c>
      <c r="V9" s="11" t="s">
        <v>790</v>
      </c>
      <c r="W9" s="16" t="s">
        <v>839</v>
      </c>
      <c r="X9" s="13">
        <f t="shared" si="2"/>
        <v>10</v>
      </c>
      <c r="Y9" s="11">
        <v>1</v>
      </c>
      <c r="Z9" s="11" t="s">
        <v>793</v>
      </c>
      <c r="AA9" s="11">
        <v>0</v>
      </c>
      <c r="AB9" s="11" t="s">
        <v>788</v>
      </c>
      <c r="AC9" s="11">
        <v>1</v>
      </c>
      <c r="AD9" s="11" t="s">
        <v>795</v>
      </c>
      <c r="AE9" s="11">
        <v>0</v>
      </c>
      <c r="AF9" s="11" t="s">
        <v>834</v>
      </c>
      <c r="AG9" s="11">
        <v>1</v>
      </c>
      <c r="AH9" s="11" t="s">
        <v>797</v>
      </c>
      <c r="AI9" s="11">
        <v>0</v>
      </c>
      <c r="AJ9" s="11" t="s">
        <v>852</v>
      </c>
      <c r="AK9" s="11">
        <v>1</v>
      </c>
      <c r="AL9" s="11" t="s">
        <v>799</v>
      </c>
      <c r="AM9" s="11">
        <v>1</v>
      </c>
      <c r="AN9" s="11" t="s">
        <v>800</v>
      </c>
      <c r="AO9" s="11">
        <v>1</v>
      </c>
      <c r="AP9" s="11" t="s">
        <v>801</v>
      </c>
      <c r="AQ9" s="11">
        <v>1</v>
      </c>
      <c r="AR9" s="11" t="s">
        <v>802</v>
      </c>
      <c r="AS9" s="12" t="s">
        <v>853</v>
      </c>
      <c r="AT9" s="13">
        <f>SUM(AQ9,AO9,AM9,AK9,AI9,AG9,AE9,AC9,AA9,Y9)</f>
        <v>7</v>
      </c>
    </row>
    <row r="10" spans="1:46" s="11" customFormat="1" x14ac:dyDescent="0.35">
      <c r="A10" t="s">
        <v>739</v>
      </c>
      <c r="B10" s="21" t="s">
        <v>747</v>
      </c>
      <c r="C10" s="11">
        <v>1</v>
      </c>
      <c r="D10" s="11" t="s">
        <v>782</v>
      </c>
      <c r="E10" s="11">
        <v>1</v>
      </c>
      <c r="F10" s="11" t="s">
        <v>783</v>
      </c>
      <c r="G10" s="11">
        <v>1</v>
      </c>
      <c r="H10" s="11" t="s">
        <v>791</v>
      </c>
      <c r="I10" s="11">
        <v>1</v>
      </c>
      <c r="J10" s="11" t="s">
        <v>784</v>
      </c>
      <c r="K10" s="11">
        <v>1</v>
      </c>
      <c r="L10" s="11" t="s">
        <v>785</v>
      </c>
      <c r="M10" s="11">
        <v>1</v>
      </c>
      <c r="N10" s="11" t="s">
        <v>786</v>
      </c>
      <c r="O10" s="11">
        <v>1</v>
      </c>
      <c r="P10" s="11" t="s">
        <v>787</v>
      </c>
      <c r="Q10" s="11">
        <v>1</v>
      </c>
      <c r="R10" s="11" t="s">
        <v>788</v>
      </c>
      <c r="S10" s="11">
        <v>1</v>
      </c>
      <c r="T10" s="11" t="s">
        <v>789</v>
      </c>
      <c r="U10" s="11">
        <v>1</v>
      </c>
      <c r="V10" s="11" t="s">
        <v>790</v>
      </c>
      <c r="W10" s="12" t="s">
        <v>876</v>
      </c>
      <c r="X10" s="14">
        <f t="shared" si="2"/>
        <v>10</v>
      </c>
      <c r="Y10" s="11">
        <v>1</v>
      </c>
      <c r="Z10" s="11" t="s">
        <v>793</v>
      </c>
      <c r="AA10" s="11">
        <v>1</v>
      </c>
      <c r="AB10" s="11" t="s">
        <v>794</v>
      </c>
      <c r="AC10" s="11">
        <v>1</v>
      </c>
      <c r="AD10" s="11" t="s">
        <v>795</v>
      </c>
      <c r="AE10" s="11">
        <v>0</v>
      </c>
      <c r="AF10" s="11" t="s">
        <v>834</v>
      </c>
      <c r="AG10" s="11">
        <v>1</v>
      </c>
      <c r="AH10" s="11" t="s">
        <v>797</v>
      </c>
      <c r="AI10" s="11">
        <v>0</v>
      </c>
      <c r="AJ10" s="11" t="s">
        <v>852</v>
      </c>
      <c r="AK10" s="11">
        <v>1</v>
      </c>
      <c r="AL10" s="11" t="s">
        <v>799</v>
      </c>
      <c r="AM10" s="11">
        <v>1</v>
      </c>
      <c r="AN10" s="11" t="s">
        <v>800</v>
      </c>
      <c r="AO10" s="11">
        <v>1</v>
      </c>
      <c r="AP10" s="11" t="s">
        <v>801</v>
      </c>
      <c r="AQ10" s="11">
        <v>1</v>
      </c>
      <c r="AR10" s="11" t="s">
        <v>802</v>
      </c>
      <c r="AS10" s="12" t="s">
        <v>777</v>
      </c>
      <c r="AT10" s="13">
        <f>SUM(AQ10,AO10,AM10,AK10,AI10,AG10,AE10,AC10,AA10,Y10)</f>
        <v>8</v>
      </c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zoomScale="70" zoomScaleNormal="70" workbookViewId="0">
      <selection activeCell="E26" sqref="E26"/>
    </sheetView>
  </sheetViews>
  <sheetFormatPr defaultRowHeight="14.5" x14ac:dyDescent="0.35"/>
  <cols>
    <col min="1" max="1" width="12" customWidth="1"/>
    <col min="2" max="2" width="17.1796875" customWidth="1"/>
    <col min="3" max="3" width="10" bestFit="1" customWidth="1"/>
    <col min="4" max="4" width="10.26953125" bestFit="1" customWidth="1"/>
    <col min="6" max="6" width="16.1796875" customWidth="1"/>
    <col min="7" max="7" width="9.7265625" bestFit="1" customWidth="1"/>
    <col min="8" max="8" width="10" bestFit="1" customWidth="1"/>
    <col min="10" max="10" width="16.54296875" customWidth="1"/>
    <col min="11" max="11" width="9.26953125" bestFit="1" customWidth="1"/>
    <col min="12" max="12" width="9.54296875" bestFit="1" customWidth="1"/>
    <col min="14" max="14" width="15.453125" customWidth="1"/>
    <col min="15" max="15" width="9" bestFit="1" customWidth="1"/>
    <col min="16" max="16" width="9.26953125" bestFit="1" customWidth="1"/>
    <col min="18" max="18" width="15.7265625" customWidth="1"/>
    <col min="20" max="20" width="9.1796875" bestFit="1" customWidth="1"/>
    <col min="22" max="22" width="15.81640625" customWidth="1"/>
    <col min="23" max="23" width="11" style="13" customWidth="1"/>
    <col min="24" max="24" width="22.54296875" style="13" customWidth="1"/>
    <col min="25" max="25" width="10.54296875" bestFit="1" customWidth="1"/>
    <col min="26" max="26" width="10.81640625" bestFit="1" customWidth="1"/>
    <col min="28" max="28" width="16.1796875" customWidth="1"/>
    <col min="29" max="29" width="10.54296875" bestFit="1" customWidth="1"/>
    <col min="30" max="30" width="10.81640625" bestFit="1" customWidth="1"/>
    <col min="32" max="32" width="15.54296875" bestFit="1" customWidth="1"/>
    <col min="33" max="33" width="10" bestFit="1" customWidth="1"/>
    <col min="34" max="34" width="10.26953125" bestFit="1" customWidth="1"/>
    <col min="36" max="36" width="18" customWidth="1"/>
    <col min="37" max="37" width="10.453125" bestFit="1" customWidth="1"/>
    <col min="38" max="38" width="10.7265625" bestFit="1" customWidth="1"/>
    <col min="40" max="40" width="18.81640625" customWidth="1"/>
    <col min="41" max="41" width="10.81640625" bestFit="1" customWidth="1"/>
    <col min="42" max="42" width="11.1796875" bestFit="1" customWidth="1"/>
    <col min="44" max="44" width="16.81640625" customWidth="1"/>
    <col min="45" max="45" width="9.1796875" style="12"/>
    <col min="46" max="46" width="25.453125" style="13" customWidth="1"/>
  </cols>
  <sheetData>
    <row r="1" spans="1:46" x14ac:dyDescent="0.35">
      <c r="A1" s="23" t="s">
        <v>0</v>
      </c>
      <c r="B1" s="24" t="s">
        <v>748</v>
      </c>
      <c r="C1" s="1" t="s">
        <v>180</v>
      </c>
      <c r="D1" s="1" t="s">
        <v>181</v>
      </c>
      <c r="E1" s="1" t="s">
        <v>262</v>
      </c>
      <c r="F1" s="1" t="s">
        <v>263</v>
      </c>
      <c r="G1" s="1" t="s">
        <v>182</v>
      </c>
      <c r="H1" s="1" t="s">
        <v>183</v>
      </c>
      <c r="I1" s="1" t="s">
        <v>264</v>
      </c>
      <c r="J1" s="1" t="s">
        <v>265</v>
      </c>
      <c r="K1" s="1" t="s">
        <v>184</v>
      </c>
      <c r="L1" s="1" t="s">
        <v>185</v>
      </c>
      <c r="M1" s="1" t="s">
        <v>266</v>
      </c>
      <c r="N1" s="1" t="s">
        <v>267</v>
      </c>
      <c r="O1" s="1" t="s">
        <v>186</v>
      </c>
      <c r="P1" s="1" t="s">
        <v>187</v>
      </c>
      <c r="Q1" s="1" t="s">
        <v>268</v>
      </c>
      <c r="R1" s="1" t="s">
        <v>269</v>
      </c>
      <c r="S1" s="1" t="s">
        <v>188</v>
      </c>
      <c r="T1" s="1" t="s">
        <v>189</v>
      </c>
      <c r="U1" s="1" t="s">
        <v>270</v>
      </c>
      <c r="V1" s="1" t="s">
        <v>271</v>
      </c>
      <c r="W1" s="2" t="s">
        <v>35</v>
      </c>
      <c r="X1" s="2" t="s">
        <v>36</v>
      </c>
      <c r="Y1" s="1" t="s">
        <v>190</v>
      </c>
      <c r="Z1" s="1" t="s">
        <v>191</v>
      </c>
      <c r="AA1" s="1" t="s">
        <v>272</v>
      </c>
      <c r="AB1" s="1" t="s">
        <v>273</v>
      </c>
      <c r="AC1" s="1" t="s">
        <v>192</v>
      </c>
      <c r="AD1" s="1" t="s">
        <v>193</v>
      </c>
      <c r="AE1" s="1" t="s">
        <v>274</v>
      </c>
      <c r="AF1" s="1" t="s">
        <v>275</v>
      </c>
      <c r="AG1" s="1" t="s">
        <v>194</v>
      </c>
      <c r="AH1" s="1" t="s">
        <v>195</v>
      </c>
      <c r="AI1" s="1" t="s">
        <v>276</v>
      </c>
      <c r="AJ1" s="1" t="s">
        <v>277</v>
      </c>
      <c r="AK1" s="1" t="s">
        <v>196</v>
      </c>
      <c r="AL1" s="1" t="s">
        <v>197</v>
      </c>
      <c r="AM1" s="1" t="s">
        <v>278</v>
      </c>
      <c r="AN1" s="1" t="s">
        <v>279</v>
      </c>
      <c r="AO1" s="1" t="s">
        <v>198</v>
      </c>
      <c r="AP1" s="1" t="s">
        <v>199</v>
      </c>
      <c r="AQ1" s="1" t="s">
        <v>280</v>
      </c>
      <c r="AR1" s="1" t="s">
        <v>281</v>
      </c>
      <c r="AS1" s="2" t="s">
        <v>37</v>
      </c>
      <c r="AT1" s="2" t="s">
        <v>38</v>
      </c>
    </row>
    <row r="2" spans="1:46" s="11" customFormat="1" x14ac:dyDescent="0.35">
      <c r="A2" t="s">
        <v>737</v>
      </c>
      <c r="B2" t="s">
        <v>747</v>
      </c>
      <c r="C2" s="11">
        <v>1</v>
      </c>
      <c r="D2" s="11" t="s">
        <v>804</v>
      </c>
      <c r="E2" s="11">
        <v>1</v>
      </c>
      <c r="F2" s="11" t="s">
        <v>805</v>
      </c>
      <c r="G2" s="11">
        <v>1</v>
      </c>
      <c r="H2" s="11" t="s">
        <v>806</v>
      </c>
      <c r="I2" s="11">
        <v>1</v>
      </c>
      <c r="J2" s="11" t="s">
        <v>807</v>
      </c>
      <c r="K2" s="11">
        <v>1</v>
      </c>
      <c r="L2" s="11" t="s">
        <v>808</v>
      </c>
      <c r="M2" s="11">
        <v>1</v>
      </c>
      <c r="N2" s="11" t="s">
        <v>809</v>
      </c>
      <c r="O2" s="11">
        <v>1</v>
      </c>
      <c r="P2" s="11" t="s">
        <v>798</v>
      </c>
      <c r="Q2" s="11">
        <v>1</v>
      </c>
      <c r="R2" s="11" t="s">
        <v>810</v>
      </c>
      <c r="S2" s="11">
        <v>1</v>
      </c>
      <c r="T2" s="11" t="s">
        <v>811</v>
      </c>
      <c r="U2" s="11">
        <v>1</v>
      </c>
      <c r="V2" s="11" t="s">
        <v>812</v>
      </c>
      <c r="W2" s="12" t="s">
        <v>813</v>
      </c>
      <c r="X2" s="14">
        <f>SUM(U2,S2,Q2,O2,M2,K2,I2,G2,E2,C2)</f>
        <v>10</v>
      </c>
      <c r="Y2" s="11">
        <v>1</v>
      </c>
      <c r="Z2" s="11" t="s">
        <v>814</v>
      </c>
      <c r="AA2" s="11">
        <v>1</v>
      </c>
      <c r="AB2" s="11" t="s">
        <v>815</v>
      </c>
      <c r="AC2" s="11">
        <v>1</v>
      </c>
      <c r="AD2" s="11" t="s">
        <v>816</v>
      </c>
      <c r="AE2" s="11">
        <v>1</v>
      </c>
      <c r="AF2" s="11" t="s">
        <v>817</v>
      </c>
      <c r="AG2" s="11">
        <v>1</v>
      </c>
      <c r="AH2" s="11" t="s">
        <v>818</v>
      </c>
      <c r="AI2" s="11">
        <v>1</v>
      </c>
      <c r="AJ2" s="11" t="s">
        <v>819</v>
      </c>
      <c r="AK2" s="11">
        <v>1</v>
      </c>
      <c r="AL2" s="11" t="s">
        <v>820</v>
      </c>
      <c r="AM2" s="11">
        <v>1</v>
      </c>
      <c r="AN2" s="11" t="s">
        <v>821</v>
      </c>
      <c r="AO2" s="11">
        <v>1</v>
      </c>
      <c r="AP2" s="11" t="s">
        <v>822</v>
      </c>
      <c r="AQ2" s="11">
        <v>1</v>
      </c>
      <c r="AR2" s="11" t="s">
        <v>823</v>
      </c>
      <c r="AS2" s="12" t="s">
        <v>875</v>
      </c>
      <c r="AT2" s="14">
        <f>SUM(AQ2,AO2,AM2,AK2,AI2,AG2,AE2,AC2,AA2,Y2)</f>
        <v>10</v>
      </c>
    </row>
    <row r="3" spans="1:46" s="11" customFormat="1" x14ac:dyDescent="0.35">
      <c r="A3" t="s">
        <v>721</v>
      </c>
      <c r="B3" t="s">
        <v>747</v>
      </c>
      <c r="C3" s="11">
        <v>1</v>
      </c>
      <c r="D3" s="11" t="s">
        <v>804</v>
      </c>
      <c r="E3" s="11">
        <v>1</v>
      </c>
      <c r="F3" s="11" t="s">
        <v>805</v>
      </c>
      <c r="G3" s="11">
        <v>1</v>
      </c>
      <c r="H3" s="11" t="s">
        <v>806</v>
      </c>
      <c r="I3" s="11">
        <v>1</v>
      </c>
      <c r="J3" s="11" t="s">
        <v>807</v>
      </c>
      <c r="K3" s="11">
        <v>1</v>
      </c>
      <c r="L3" s="11" t="s">
        <v>808</v>
      </c>
      <c r="M3" s="11">
        <v>1</v>
      </c>
      <c r="N3" s="11" t="s">
        <v>809</v>
      </c>
      <c r="O3" s="11">
        <v>1</v>
      </c>
      <c r="P3" s="11" t="s">
        <v>798</v>
      </c>
      <c r="Q3" s="11">
        <v>1</v>
      </c>
      <c r="R3" s="11" t="s">
        <v>810</v>
      </c>
      <c r="S3" s="11">
        <v>1</v>
      </c>
      <c r="T3" s="8" t="s">
        <v>811</v>
      </c>
      <c r="U3" s="11">
        <v>1</v>
      </c>
      <c r="V3" s="11" t="s">
        <v>838</v>
      </c>
      <c r="W3" s="12" t="s">
        <v>839</v>
      </c>
      <c r="X3" s="14">
        <f t="shared" ref="X3:X7" si="0">SUM(U3,S3,Q3,O3,M3,K3,I3,G3,E3,C3)</f>
        <v>10</v>
      </c>
      <c r="Y3" s="11">
        <v>1</v>
      </c>
      <c r="Z3" s="11" t="s">
        <v>814</v>
      </c>
      <c r="AA3" s="11">
        <v>1</v>
      </c>
      <c r="AB3" s="11" t="s">
        <v>815</v>
      </c>
      <c r="AC3" s="11">
        <v>1</v>
      </c>
      <c r="AD3" s="11" t="s">
        <v>816</v>
      </c>
      <c r="AE3" s="11">
        <v>1</v>
      </c>
      <c r="AF3" s="11" t="s">
        <v>817</v>
      </c>
      <c r="AG3" s="11">
        <v>1</v>
      </c>
      <c r="AH3" s="11" t="s">
        <v>818</v>
      </c>
      <c r="AI3" s="11">
        <v>1</v>
      </c>
      <c r="AJ3" s="11" t="s">
        <v>819</v>
      </c>
      <c r="AK3" s="11">
        <v>1</v>
      </c>
      <c r="AL3" s="11" t="s">
        <v>820</v>
      </c>
      <c r="AM3" s="11">
        <v>1</v>
      </c>
      <c r="AN3" s="11" t="s">
        <v>821</v>
      </c>
      <c r="AO3" s="11">
        <v>1</v>
      </c>
      <c r="AP3" s="11" t="s">
        <v>822</v>
      </c>
      <c r="AQ3" s="11">
        <v>1</v>
      </c>
      <c r="AR3" s="17" t="s">
        <v>823</v>
      </c>
      <c r="AS3" s="12" t="s">
        <v>777</v>
      </c>
      <c r="AT3" s="14">
        <f t="shared" ref="AT3:AT7" si="1">SUM(AQ3,AO3,AM3,AK3,AI3,AG3,AE3,AC3,AA3,Y3)</f>
        <v>10</v>
      </c>
    </row>
    <row r="4" spans="1:46" s="11" customFormat="1" x14ac:dyDescent="0.35">
      <c r="A4" t="s">
        <v>738</v>
      </c>
      <c r="B4" t="s">
        <v>747</v>
      </c>
      <c r="C4" s="11">
        <v>1</v>
      </c>
      <c r="D4" s="11" t="s">
        <v>804</v>
      </c>
      <c r="E4" s="11">
        <v>1</v>
      </c>
      <c r="F4" s="11" t="s">
        <v>805</v>
      </c>
      <c r="G4" s="11">
        <v>1</v>
      </c>
      <c r="H4" s="11" t="s">
        <v>806</v>
      </c>
      <c r="I4" s="11">
        <v>1</v>
      </c>
      <c r="J4" s="11" t="s">
        <v>807</v>
      </c>
      <c r="K4" s="11">
        <v>1</v>
      </c>
      <c r="L4" s="11" t="s">
        <v>808</v>
      </c>
      <c r="M4" s="11">
        <v>1</v>
      </c>
      <c r="N4" s="11" t="s">
        <v>809</v>
      </c>
      <c r="O4" s="11">
        <v>1</v>
      </c>
      <c r="P4" s="11" t="s">
        <v>798</v>
      </c>
      <c r="Q4" s="11">
        <v>1</v>
      </c>
      <c r="R4" s="11" t="s">
        <v>810</v>
      </c>
      <c r="S4" s="11">
        <v>1</v>
      </c>
      <c r="T4" s="11" t="s">
        <v>811</v>
      </c>
      <c r="U4" s="11">
        <v>1</v>
      </c>
      <c r="V4" s="11" t="s">
        <v>812</v>
      </c>
      <c r="W4" s="12" t="s">
        <v>813</v>
      </c>
      <c r="X4" s="14">
        <f t="shared" si="0"/>
        <v>10</v>
      </c>
      <c r="Y4" s="11">
        <v>1</v>
      </c>
      <c r="Z4" s="11" t="s">
        <v>814</v>
      </c>
      <c r="AA4" s="11">
        <v>1</v>
      </c>
      <c r="AB4" s="11" t="s">
        <v>815</v>
      </c>
      <c r="AC4" s="11">
        <v>1</v>
      </c>
      <c r="AD4" s="11" t="s">
        <v>816</v>
      </c>
      <c r="AE4" s="11">
        <v>1</v>
      </c>
      <c r="AF4" s="11" t="s">
        <v>817</v>
      </c>
      <c r="AG4" s="11">
        <v>1</v>
      </c>
      <c r="AH4" s="11" t="s">
        <v>818</v>
      </c>
      <c r="AI4" s="11">
        <v>1</v>
      </c>
      <c r="AJ4" s="11" t="s">
        <v>819</v>
      </c>
      <c r="AK4" s="11">
        <v>1</v>
      </c>
      <c r="AL4" s="11" t="s">
        <v>820</v>
      </c>
      <c r="AM4" s="11">
        <v>1</v>
      </c>
      <c r="AN4" s="11" t="s">
        <v>821</v>
      </c>
      <c r="AO4" s="11">
        <v>1</v>
      </c>
      <c r="AP4" s="11" t="s">
        <v>822</v>
      </c>
      <c r="AQ4" s="11">
        <v>1</v>
      </c>
      <c r="AR4" s="11" t="s">
        <v>823</v>
      </c>
      <c r="AS4" s="12" t="s">
        <v>824</v>
      </c>
      <c r="AT4" s="14">
        <f t="shared" si="1"/>
        <v>10</v>
      </c>
    </row>
    <row r="5" spans="1:46" x14ac:dyDescent="0.35">
      <c r="A5" t="s">
        <v>742</v>
      </c>
      <c r="B5" t="s">
        <v>747</v>
      </c>
      <c r="C5" s="11">
        <v>1</v>
      </c>
      <c r="D5" s="11" t="s">
        <v>804</v>
      </c>
      <c r="E5" s="11">
        <v>1</v>
      </c>
      <c r="F5" s="11" t="s">
        <v>805</v>
      </c>
      <c r="G5" s="11">
        <v>1</v>
      </c>
      <c r="H5" s="11" t="s">
        <v>806</v>
      </c>
      <c r="I5" s="11">
        <v>1</v>
      </c>
      <c r="J5" s="11" t="s">
        <v>807</v>
      </c>
      <c r="K5" s="11">
        <v>1</v>
      </c>
      <c r="L5" s="11" t="s">
        <v>808</v>
      </c>
      <c r="M5" s="11">
        <v>1</v>
      </c>
      <c r="N5" s="11" t="s">
        <v>809</v>
      </c>
      <c r="O5" s="11">
        <v>1</v>
      </c>
      <c r="P5" s="11" t="s">
        <v>798</v>
      </c>
      <c r="Q5" s="11">
        <v>1</v>
      </c>
      <c r="R5" s="11" t="s">
        <v>810</v>
      </c>
      <c r="S5" s="11">
        <v>1</v>
      </c>
      <c r="T5" s="11" t="s">
        <v>811</v>
      </c>
      <c r="U5" s="11">
        <v>1</v>
      </c>
      <c r="V5" s="11" t="s">
        <v>812</v>
      </c>
      <c r="W5" s="12" t="s">
        <v>777</v>
      </c>
      <c r="X5" s="14">
        <f>SUM(U5,S5,Q5,O5,M5,K5,I5,G5,E5,C5)</f>
        <v>10</v>
      </c>
      <c r="Y5" s="11">
        <v>1</v>
      </c>
      <c r="Z5" s="11" t="s">
        <v>814</v>
      </c>
      <c r="AA5" s="11">
        <v>1</v>
      </c>
      <c r="AB5" s="11" t="s">
        <v>815</v>
      </c>
      <c r="AC5" s="11">
        <v>1</v>
      </c>
      <c r="AD5" s="11" t="s">
        <v>816</v>
      </c>
      <c r="AE5" s="11">
        <v>1</v>
      </c>
      <c r="AF5" t="s">
        <v>817</v>
      </c>
      <c r="AG5" s="11">
        <v>1</v>
      </c>
      <c r="AH5" s="11" t="s">
        <v>818</v>
      </c>
      <c r="AI5" s="11">
        <v>1</v>
      </c>
      <c r="AJ5" s="11" t="s">
        <v>819</v>
      </c>
      <c r="AK5" s="11">
        <v>1</v>
      </c>
      <c r="AL5" s="11" t="s">
        <v>820</v>
      </c>
      <c r="AM5" s="11">
        <v>1</v>
      </c>
      <c r="AN5" s="11" t="s">
        <v>821</v>
      </c>
      <c r="AO5" s="11">
        <v>1</v>
      </c>
      <c r="AP5" s="11" t="s">
        <v>822</v>
      </c>
      <c r="AQ5" s="11">
        <v>1</v>
      </c>
      <c r="AR5" t="s">
        <v>823</v>
      </c>
      <c r="AS5" s="12" t="s">
        <v>778</v>
      </c>
      <c r="AT5" s="14">
        <f>SUM(AQ5,AO5,AM5,AK5,AI5,AG5,AE5,AC5,AA5,Y5)</f>
        <v>10</v>
      </c>
    </row>
    <row r="6" spans="1:46" x14ac:dyDescent="0.35">
      <c r="A6" t="s">
        <v>736</v>
      </c>
      <c r="B6" t="s">
        <v>747</v>
      </c>
      <c r="C6" s="11">
        <v>1</v>
      </c>
      <c r="D6" s="11" t="s">
        <v>804</v>
      </c>
      <c r="E6" s="11">
        <v>1</v>
      </c>
      <c r="F6" s="11" t="s">
        <v>805</v>
      </c>
      <c r="G6" s="11">
        <v>1</v>
      </c>
      <c r="H6" s="11" t="s">
        <v>806</v>
      </c>
      <c r="I6" s="11">
        <v>1</v>
      </c>
      <c r="J6" s="11" t="s">
        <v>807</v>
      </c>
      <c r="K6" s="11">
        <v>1</v>
      </c>
      <c r="L6" s="11" t="s">
        <v>808</v>
      </c>
      <c r="M6" s="11">
        <v>1</v>
      </c>
      <c r="N6" s="11" t="s">
        <v>809</v>
      </c>
      <c r="O6" s="11">
        <v>1</v>
      </c>
      <c r="P6" s="11" t="s">
        <v>798</v>
      </c>
      <c r="Q6" s="11">
        <v>1</v>
      </c>
      <c r="R6" s="11" t="s">
        <v>810</v>
      </c>
      <c r="S6" s="11">
        <v>1</v>
      </c>
      <c r="T6" s="11" t="s">
        <v>811</v>
      </c>
      <c r="U6" s="11">
        <v>1</v>
      </c>
      <c r="V6" s="11" t="s">
        <v>812</v>
      </c>
      <c r="W6" s="12" t="s">
        <v>865</v>
      </c>
      <c r="X6" s="19">
        <f>SUM(U6,S6,Q6,O6,M6,K6,I6,G6,E6,C6)</f>
        <v>10</v>
      </c>
      <c r="Y6" s="11">
        <v>1</v>
      </c>
      <c r="Z6" s="11" t="s">
        <v>814</v>
      </c>
      <c r="AA6" s="11">
        <v>1</v>
      </c>
      <c r="AB6" s="11" t="s">
        <v>815</v>
      </c>
      <c r="AC6" s="11">
        <v>1</v>
      </c>
      <c r="AD6" s="11" t="s">
        <v>816</v>
      </c>
      <c r="AE6" s="11">
        <v>1</v>
      </c>
      <c r="AF6" s="11" t="s">
        <v>817</v>
      </c>
      <c r="AG6" s="11">
        <v>1</v>
      </c>
      <c r="AH6" s="11" t="s">
        <v>818</v>
      </c>
      <c r="AI6" s="11">
        <v>1</v>
      </c>
      <c r="AJ6" s="11" t="s">
        <v>819</v>
      </c>
      <c r="AK6" s="11">
        <v>1</v>
      </c>
      <c r="AL6" s="11" t="s">
        <v>820</v>
      </c>
      <c r="AM6" s="11">
        <v>1</v>
      </c>
      <c r="AN6" s="11" t="s">
        <v>821</v>
      </c>
      <c r="AO6" s="11">
        <v>1</v>
      </c>
      <c r="AP6" s="11" t="s">
        <v>822</v>
      </c>
      <c r="AQ6" s="11">
        <v>1</v>
      </c>
      <c r="AR6" t="s">
        <v>823</v>
      </c>
      <c r="AS6" s="12" t="s">
        <v>813</v>
      </c>
      <c r="AT6" s="14">
        <f>SUM(AQ6,AO6,AM6,AK6,AI6,AG6,AE6,AC6,AA6,Y6)</f>
        <v>10</v>
      </c>
    </row>
    <row r="7" spans="1:46" x14ac:dyDescent="0.35">
      <c r="A7" t="s">
        <v>741</v>
      </c>
      <c r="B7" t="s">
        <v>747</v>
      </c>
      <c r="C7" s="11">
        <v>1</v>
      </c>
      <c r="D7" s="11" t="s">
        <v>804</v>
      </c>
      <c r="E7" s="11">
        <v>1</v>
      </c>
      <c r="F7" s="11" t="s">
        <v>805</v>
      </c>
      <c r="G7" s="11">
        <v>1</v>
      </c>
      <c r="H7" s="11" t="s">
        <v>806</v>
      </c>
      <c r="I7" s="11">
        <v>1</v>
      </c>
      <c r="J7" s="11" t="s">
        <v>807</v>
      </c>
      <c r="K7" s="11">
        <v>1</v>
      </c>
      <c r="L7" s="11" t="s">
        <v>808</v>
      </c>
      <c r="M7" s="11">
        <v>1</v>
      </c>
      <c r="N7" s="11" t="s">
        <v>809</v>
      </c>
      <c r="O7" s="11">
        <v>1</v>
      </c>
      <c r="P7" s="11" t="s">
        <v>798</v>
      </c>
      <c r="Q7" s="11">
        <v>1</v>
      </c>
      <c r="R7" s="11" t="s">
        <v>810</v>
      </c>
      <c r="S7" s="11">
        <v>1</v>
      </c>
      <c r="T7" s="11" t="s">
        <v>811</v>
      </c>
      <c r="U7" s="11">
        <v>1</v>
      </c>
      <c r="V7" s="11" t="s">
        <v>812</v>
      </c>
      <c r="W7" s="12" t="s">
        <v>813</v>
      </c>
      <c r="X7" s="14">
        <f t="shared" si="0"/>
        <v>10</v>
      </c>
      <c r="Y7" s="11">
        <v>1</v>
      </c>
      <c r="Z7" s="11" t="s">
        <v>814</v>
      </c>
      <c r="AA7" s="11">
        <v>1</v>
      </c>
      <c r="AB7" s="11" t="s">
        <v>815</v>
      </c>
      <c r="AC7" s="11">
        <v>1</v>
      </c>
      <c r="AD7" s="11" t="s">
        <v>816</v>
      </c>
      <c r="AE7" s="11">
        <v>1</v>
      </c>
      <c r="AF7" t="s">
        <v>817</v>
      </c>
      <c r="AG7" s="11">
        <v>1</v>
      </c>
      <c r="AH7" s="11" t="s">
        <v>818</v>
      </c>
      <c r="AI7" s="11">
        <v>1</v>
      </c>
      <c r="AJ7" s="11" t="s">
        <v>819</v>
      </c>
      <c r="AK7" s="11">
        <v>1</v>
      </c>
      <c r="AL7" s="11" t="s">
        <v>820</v>
      </c>
      <c r="AM7" s="11">
        <v>1</v>
      </c>
      <c r="AN7" s="11" t="s">
        <v>821</v>
      </c>
      <c r="AO7" s="11">
        <v>1</v>
      </c>
      <c r="AP7" s="11" t="s">
        <v>822</v>
      </c>
      <c r="AQ7" s="11">
        <v>1</v>
      </c>
      <c r="AR7" t="s">
        <v>823</v>
      </c>
      <c r="AS7" s="12" t="s">
        <v>845</v>
      </c>
      <c r="AT7" s="14">
        <f t="shared" si="1"/>
        <v>10</v>
      </c>
    </row>
    <row r="8" spans="1:46" s="11" customFormat="1" x14ac:dyDescent="0.35">
      <c r="A8" t="s">
        <v>735</v>
      </c>
      <c r="B8" t="s">
        <v>747</v>
      </c>
      <c r="C8" s="11">
        <v>1</v>
      </c>
      <c r="D8" s="11" t="s">
        <v>804</v>
      </c>
      <c r="E8" s="11">
        <v>1</v>
      </c>
      <c r="F8" s="11" t="s">
        <v>805</v>
      </c>
      <c r="G8" s="11">
        <v>1</v>
      </c>
      <c r="H8" s="11" t="s">
        <v>806</v>
      </c>
      <c r="I8" s="11">
        <v>1</v>
      </c>
      <c r="J8" s="11" t="s">
        <v>807</v>
      </c>
      <c r="K8" s="11">
        <v>1</v>
      </c>
      <c r="L8" s="11" t="s">
        <v>808</v>
      </c>
      <c r="M8" s="11">
        <v>1</v>
      </c>
      <c r="N8" s="11" t="s">
        <v>809</v>
      </c>
      <c r="O8" s="11">
        <v>1</v>
      </c>
      <c r="P8" s="11" t="s">
        <v>798</v>
      </c>
      <c r="Q8" s="11">
        <v>1</v>
      </c>
      <c r="R8" s="11" t="s">
        <v>810</v>
      </c>
      <c r="S8" s="11">
        <v>1</v>
      </c>
      <c r="T8" s="11" t="s">
        <v>811</v>
      </c>
      <c r="U8" s="11">
        <v>1</v>
      </c>
      <c r="V8" s="11" t="s">
        <v>812</v>
      </c>
      <c r="W8" s="12" t="s">
        <v>836</v>
      </c>
      <c r="X8" s="14">
        <f t="shared" ref="X8:X10" si="2">SUM(U8,S8,Q8,O8,M8,K8,I8,G8,E8,C8)</f>
        <v>10</v>
      </c>
      <c r="Y8" s="11">
        <v>1</v>
      </c>
      <c r="Z8" s="11" t="s">
        <v>814</v>
      </c>
      <c r="AA8" s="11">
        <v>1</v>
      </c>
      <c r="AB8" s="11" t="s">
        <v>815</v>
      </c>
      <c r="AC8" s="11">
        <v>1</v>
      </c>
      <c r="AD8" s="11" t="s">
        <v>816</v>
      </c>
      <c r="AE8" s="11">
        <v>1</v>
      </c>
      <c r="AF8" s="11" t="s">
        <v>817</v>
      </c>
      <c r="AG8" s="11">
        <v>1</v>
      </c>
      <c r="AH8" s="11" t="s">
        <v>818</v>
      </c>
      <c r="AI8" s="11">
        <v>1</v>
      </c>
      <c r="AJ8" s="11" t="s">
        <v>819</v>
      </c>
      <c r="AK8" s="11">
        <v>1</v>
      </c>
      <c r="AL8" s="11" t="s">
        <v>820</v>
      </c>
      <c r="AM8" s="11">
        <v>1</v>
      </c>
      <c r="AN8" s="11" t="s">
        <v>821</v>
      </c>
      <c r="AO8" s="11">
        <v>1</v>
      </c>
      <c r="AP8" s="11" t="s">
        <v>822</v>
      </c>
      <c r="AQ8" s="11">
        <v>1</v>
      </c>
      <c r="AR8" s="11" t="s">
        <v>823</v>
      </c>
      <c r="AS8" s="12" t="s">
        <v>836</v>
      </c>
      <c r="AT8" s="14">
        <f t="shared" ref="AT8:AT10" si="3">SUM(AQ8,AO8,AM8,AK8,AI8,AG8,AE8,AC8,AA8,Y8)</f>
        <v>10</v>
      </c>
    </row>
    <row r="9" spans="1:46" s="11" customFormat="1" x14ac:dyDescent="0.35">
      <c r="A9" t="s">
        <v>740</v>
      </c>
      <c r="B9" t="s">
        <v>747</v>
      </c>
      <c r="C9" s="11">
        <v>1</v>
      </c>
      <c r="D9" s="11" t="s">
        <v>804</v>
      </c>
      <c r="E9" s="11">
        <v>1</v>
      </c>
      <c r="F9" s="11" t="s">
        <v>805</v>
      </c>
      <c r="G9" s="11">
        <v>1</v>
      </c>
      <c r="H9" s="11" t="s">
        <v>806</v>
      </c>
      <c r="I9" s="11">
        <v>1</v>
      </c>
      <c r="J9" s="11" t="s">
        <v>807</v>
      </c>
      <c r="K9" s="11">
        <v>1</v>
      </c>
      <c r="L9" s="11" t="s">
        <v>808</v>
      </c>
      <c r="M9" s="11">
        <v>1</v>
      </c>
      <c r="N9" s="11" t="s">
        <v>809</v>
      </c>
      <c r="O9" s="11">
        <v>1</v>
      </c>
      <c r="P9" s="11" t="s">
        <v>798</v>
      </c>
      <c r="Q9" s="11">
        <v>1</v>
      </c>
      <c r="R9" s="11" t="s">
        <v>810</v>
      </c>
      <c r="S9" s="11">
        <v>1</v>
      </c>
      <c r="T9" s="8" t="s">
        <v>811</v>
      </c>
      <c r="U9" s="11">
        <v>1</v>
      </c>
      <c r="V9" s="11" t="s">
        <v>812</v>
      </c>
      <c r="W9" s="12" t="s">
        <v>777</v>
      </c>
      <c r="X9" s="14">
        <f t="shared" si="2"/>
        <v>10</v>
      </c>
      <c r="Y9" s="11">
        <v>1</v>
      </c>
      <c r="Z9" s="11" t="s">
        <v>814</v>
      </c>
      <c r="AA9" s="11">
        <v>1</v>
      </c>
      <c r="AB9" s="11" t="s">
        <v>815</v>
      </c>
      <c r="AC9" s="11">
        <v>1</v>
      </c>
      <c r="AD9" s="11" t="s">
        <v>816</v>
      </c>
      <c r="AE9" s="11">
        <v>1</v>
      </c>
      <c r="AF9" s="11" t="s">
        <v>817</v>
      </c>
      <c r="AG9" s="11">
        <v>1</v>
      </c>
      <c r="AH9" s="11" t="s">
        <v>818</v>
      </c>
      <c r="AI9" s="11">
        <v>1</v>
      </c>
      <c r="AJ9" s="11" t="s">
        <v>819</v>
      </c>
      <c r="AK9" s="11">
        <v>1</v>
      </c>
      <c r="AL9" s="11" t="s">
        <v>820</v>
      </c>
      <c r="AM9" s="11">
        <v>1</v>
      </c>
      <c r="AN9" s="11" t="s">
        <v>821</v>
      </c>
      <c r="AO9" s="11">
        <v>1</v>
      </c>
      <c r="AP9" s="11" t="s">
        <v>822</v>
      </c>
      <c r="AQ9" s="11">
        <v>1</v>
      </c>
      <c r="AR9" s="17" t="s">
        <v>823</v>
      </c>
      <c r="AS9" s="12" t="s">
        <v>854</v>
      </c>
      <c r="AT9" s="14">
        <f t="shared" si="3"/>
        <v>10</v>
      </c>
    </row>
    <row r="10" spans="1:46" s="11" customFormat="1" x14ac:dyDescent="0.35">
      <c r="A10" t="s">
        <v>739</v>
      </c>
      <c r="B10" s="21" t="s">
        <v>747</v>
      </c>
      <c r="C10" s="11">
        <v>1</v>
      </c>
      <c r="D10" s="11" t="s">
        <v>804</v>
      </c>
      <c r="E10" s="11">
        <v>1</v>
      </c>
      <c r="F10" s="11" t="s">
        <v>805</v>
      </c>
      <c r="G10" s="11">
        <v>1</v>
      </c>
      <c r="H10" s="11" t="s">
        <v>806</v>
      </c>
      <c r="I10" s="11">
        <v>1</v>
      </c>
      <c r="J10" s="11" t="s">
        <v>807</v>
      </c>
      <c r="K10" s="11">
        <v>1</v>
      </c>
      <c r="L10" s="11" t="s">
        <v>808</v>
      </c>
      <c r="M10" s="11">
        <v>1</v>
      </c>
      <c r="N10" s="11" t="s">
        <v>809</v>
      </c>
      <c r="O10" s="11">
        <v>1</v>
      </c>
      <c r="P10" s="11" t="s">
        <v>798</v>
      </c>
      <c r="Q10" s="11">
        <v>1</v>
      </c>
      <c r="R10" s="11" t="s">
        <v>810</v>
      </c>
      <c r="S10" s="11">
        <v>1</v>
      </c>
      <c r="T10" s="11" t="s">
        <v>811</v>
      </c>
      <c r="U10" s="11">
        <v>1</v>
      </c>
      <c r="V10" s="11" t="s">
        <v>812</v>
      </c>
      <c r="W10" s="12" t="s">
        <v>776</v>
      </c>
      <c r="X10" s="14">
        <f t="shared" si="2"/>
        <v>10</v>
      </c>
      <c r="Y10" s="11">
        <v>1</v>
      </c>
      <c r="Z10" s="11" t="s">
        <v>814</v>
      </c>
      <c r="AA10" s="11">
        <v>1</v>
      </c>
      <c r="AB10" s="11" t="s">
        <v>815</v>
      </c>
      <c r="AC10" s="11">
        <v>1</v>
      </c>
      <c r="AD10" s="11" t="s">
        <v>816</v>
      </c>
      <c r="AE10" s="11">
        <v>1</v>
      </c>
      <c r="AF10" s="11" t="s">
        <v>817</v>
      </c>
      <c r="AG10" s="11">
        <v>1</v>
      </c>
      <c r="AH10" s="11" t="s">
        <v>818</v>
      </c>
      <c r="AI10" s="11">
        <v>1</v>
      </c>
      <c r="AJ10" s="11" t="s">
        <v>819</v>
      </c>
      <c r="AK10" s="11">
        <v>1</v>
      </c>
      <c r="AL10" s="11" t="s">
        <v>820</v>
      </c>
      <c r="AM10" s="11">
        <v>1</v>
      </c>
      <c r="AN10" s="11" t="s">
        <v>821</v>
      </c>
      <c r="AO10" s="11">
        <v>1</v>
      </c>
      <c r="AP10" s="11" t="s">
        <v>822</v>
      </c>
      <c r="AQ10" s="11">
        <v>1</v>
      </c>
      <c r="AR10" s="11" t="s">
        <v>823</v>
      </c>
      <c r="AS10" s="12" t="s">
        <v>877</v>
      </c>
      <c r="AT10" s="14">
        <f t="shared" si="3"/>
        <v>10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opLeftCell="A8" zoomScale="80" zoomScaleNormal="80" workbookViewId="0">
      <selection activeCell="A11" sqref="A11:XFD32"/>
    </sheetView>
  </sheetViews>
  <sheetFormatPr defaultRowHeight="14.5" x14ac:dyDescent="0.35"/>
  <cols>
    <col min="1" max="1" width="12" customWidth="1"/>
    <col min="2" max="2" width="14.26953125" customWidth="1"/>
    <col min="3" max="3" width="11.1796875" customWidth="1"/>
    <col min="4" max="4" width="13.7265625" customWidth="1"/>
    <col min="5" max="5" width="11.26953125" customWidth="1"/>
    <col min="6" max="6" width="13" customWidth="1"/>
    <col min="7" max="7" width="11.7265625" customWidth="1"/>
    <col min="8" max="8" width="12.54296875" customWidth="1"/>
  </cols>
  <sheetData>
    <row r="1" spans="1:8" x14ac:dyDescent="0.35">
      <c r="A1" s="23" t="s">
        <v>0</v>
      </c>
      <c r="B1" s="24" t="s">
        <v>748</v>
      </c>
      <c r="C1" s="1" t="s">
        <v>39</v>
      </c>
      <c r="D1" s="1" t="s">
        <v>40</v>
      </c>
      <c r="E1" s="1" t="s">
        <v>41</v>
      </c>
      <c r="F1" s="1" t="s">
        <v>42</v>
      </c>
      <c r="G1" s="4" t="s">
        <v>59</v>
      </c>
      <c r="H1" s="4" t="s">
        <v>60</v>
      </c>
    </row>
    <row r="2" spans="1:8" x14ac:dyDescent="0.35">
      <c r="A2" t="s">
        <v>737</v>
      </c>
      <c r="B2" t="s">
        <v>747</v>
      </c>
      <c r="C2">
        <v>33</v>
      </c>
      <c r="D2">
        <v>0</v>
      </c>
      <c r="E2">
        <v>35</v>
      </c>
      <c r="F2">
        <v>0</v>
      </c>
      <c r="G2" s="9">
        <f t="shared" ref="G2" si="0">AVERAGE(C2,E2)</f>
        <v>34</v>
      </c>
      <c r="H2" s="9">
        <f>AVERAGE(D2,F2)</f>
        <v>0</v>
      </c>
    </row>
    <row r="3" spans="1:8" x14ac:dyDescent="0.35">
      <c r="A3" t="s">
        <v>721</v>
      </c>
      <c r="B3" t="s">
        <v>747</v>
      </c>
      <c r="C3">
        <v>28</v>
      </c>
      <c r="D3">
        <v>0</v>
      </c>
      <c r="E3">
        <v>30</v>
      </c>
      <c r="F3">
        <v>0</v>
      </c>
      <c r="G3" s="9">
        <f t="shared" ref="G3:H7" si="1">AVERAGE(C3,E3)</f>
        <v>29</v>
      </c>
      <c r="H3" s="9">
        <f t="shared" si="1"/>
        <v>0</v>
      </c>
    </row>
    <row r="4" spans="1:8" x14ac:dyDescent="0.35">
      <c r="A4" t="s">
        <v>738</v>
      </c>
      <c r="B4" t="s">
        <v>747</v>
      </c>
      <c r="C4">
        <v>51</v>
      </c>
      <c r="D4">
        <v>0</v>
      </c>
      <c r="E4">
        <v>44</v>
      </c>
      <c r="F4">
        <v>0</v>
      </c>
      <c r="G4" s="9">
        <f t="shared" si="1"/>
        <v>47.5</v>
      </c>
      <c r="H4" s="9">
        <f t="shared" si="1"/>
        <v>0</v>
      </c>
    </row>
    <row r="5" spans="1:8" x14ac:dyDescent="0.35">
      <c r="A5" t="s">
        <v>742</v>
      </c>
      <c r="B5" t="s">
        <v>747</v>
      </c>
      <c r="G5" s="9" t="e">
        <f>AVERAGE(C5,E5)</f>
        <v>#DIV/0!</v>
      </c>
      <c r="H5" s="9" t="e">
        <f>AVERAGE(D5,F5)</f>
        <v>#DIV/0!</v>
      </c>
    </row>
    <row r="6" spans="1:8" x14ac:dyDescent="0.35">
      <c r="A6" t="s">
        <v>736</v>
      </c>
      <c r="B6" t="s">
        <v>747</v>
      </c>
      <c r="C6">
        <v>37</v>
      </c>
      <c r="D6">
        <v>0</v>
      </c>
      <c r="E6">
        <v>35</v>
      </c>
      <c r="F6">
        <v>0</v>
      </c>
      <c r="G6" s="9">
        <f>AVERAGE(C6,E6)</f>
        <v>36</v>
      </c>
      <c r="H6" s="9">
        <f>AVERAGE(D6,F6)</f>
        <v>0</v>
      </c>
    </row>
    <row r="7" spans="1:8" x14ac:dyDescent="0.35">
      <c r="A7" t="s">
        <v>741</v>
      </c>
      <c r="B7" t="s">
        <v>747</v>
      </c>
      <c r="C7">
        <v>41</v>
      </c>
      <c r="D7">
        <v>0</v>
      </c>
      <c r="E7">
        <v>42</v>
      </c>
      <c r="F7">
        <v>0</v>
      </c>
      <c r="G7" s="9">
        <f t="shared" si="1"/>
        <v>41.5</v>
      </c>
      <c r="H7" s="9">
        <f t="shared" si="1"/>
        <v>0</v>
      </c>
    </row>
    <row r="8" spans="1:8" x14ac:dyDescent="0.35">
      <c r="A8" t="s">
        <v>735</v>
      </c>
      <c r="B8" t="s">
        <v>747</v>
      </c>
      <c r="C8">
        <v>53</v>
      </c>
      <c r="D8">
        <v>0</v>
      </c>
      <c r="E8">
        <v>47</v>
      </c>
      <c r="F8">
        <v>0</v>
      </c>
      <c r="G8" s="9">
        <f t="shared" ref="G8:H10" si="2">AVERAGE(C8,E8)</f>
        <v>50</v>
      </c>
      <c r="H8" s="9">
        <f t="shared" si="2"/>
        <v>0</v>
      </c>
    </row>
    <row r="9" spans="1:8" x14ac:dyDescent="0.35">
      <c r="A9" t="s">
        <v>740</v>
      </c>
      <c r="B9" t="s">
        <v>747</v>
      </c>
      <c r="C9">
        <v>36</v>
      </c>
      <c r="D9">
        <v>0</v>
      </c>
      <c r="E9">
        <v>38</v>
      </c>
      <c r="F9">
        <v>0</v>
      </c>
      <c r="G9" s="9">
        <f t="shared" si="2"/>
        <v>37</v>
      </c>
      <c r="H9" s="9">
        <f t="shared" si="2"/>
        <v>0</v>
      </c>
    </row>
    <row r="10" spans="1:8" x14ac:dyDescent="0.35">
      <c r="A10" t="s">
        <v>739</v>
      </c>
      <c r="B10" s="21" t="s">
        <v>747</v>
      </c>
      <c r="C10">
        <v>35</v>
      </c>
      <c r="D10">
        <v>0</v>
      </c>
      <c r="E10">
        <v>43</v>
      </c>
      <c r="F10">
        <v>0</v>
      </c>
      <c r="G10" s="9">
        <f t="shared" si="2"/>
        <v>39</v>
      </c>
      <c r="H10" s="9">
        <f t="shared" si="2"/>
        <v>0</v>
      </c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W10"/>
  <sheetViews>
    <sheetView topLeftCell="A7" zoomScale="75" zoomScaleNormal="75" workbookViewId="0">
      <selection activeCell="D23" sqref="D23"/>
    </sheetView>
  </sheetViews>
  <sheetFormatPr defaultRowHeight="14.5" x14ac:dyDescent="0.35"/>
  <cols>
    <col min="1" max="1" width="12" customWidth="1"/>
    <col min="3" max="4" width="24.81640625" customWidth="1"/>
  </cols>
  <sheetData>
    <row r="1" spans="1:205" s="1" customFormat="1" x14ac:dyDescent="0.35">
      <c r="A1" s="23" t="s">
        <v>0</v>
      </c>
      <c r="B1" s="24" t="s">
        <v>748</v>
      </c>
      <c r="C1" s="1" t="s">
        <v>238</v>
      </c>
      <c r="D1" s="1" t="s">
        <v>56</v>
      </c>
      <c r="E1" s="1" t="s">
        <v>282</v>
      </c>
      <c r="F1" s="1" t="s">
        <v>283</v>
      </c>
      <c r="G1" s="1" t="s">
        <v>381</v>
      </c>
      <c r="H1" s="1" t="s">
        <v>382</v>
      </c>
      <c r="I1" s="1" t="s">
        <v>383</v>
      </c>
      <c r="J1" s="1" t="s">
        <v>384</v>
      </c>
      <c r="K1" s="1" t="s">
        <v>385</v>
      </c>
      <c r="L1" s="1" t="s">
        <v>386</v>
      </c>
      <c r="M1" s="1" t="s">
        <v>387</v>
      </c>
      <c r="N1" s="1" t="s">
        <v>388</v>
      </c>
      <c r="O1" s="1" t="s">
        <v>389</v>
      </c>
      <c r="P1" s="1" t="s">
        <v>390</v>
      </c>
      <c r="Q1" s="1" t="s">
        <v>391</v>
      </c>
      <c r="R1" s="1" t="s">
        <v>392</v>
      </c>
      <c r="S1" s="1" t="s">
        <v>393</v>
      </c>
      <c r="T1" s="1" t="s">
        <v>394</v>
      </c>
      <c r="U1" s="1" t="s">
        <v>395</v>
      </c>
      <c r="V1" s="1" t="s">
        <v>396</v>
      </c>
      <c r="W1" s="1" t="s">
        <v>397</v>
      </c>
      <c r="X1" s="1" t="s">
        <v>398</v>
      </c>
      <c r="Y1" s="1" t="s">
        <v>399</v>
      </c>
      <c r="Z1" s="1" t="s">
        <v>400</v>
      </c>
      <c r="AA1" s="1" t="s">
        <v>401</v>
      </c>
      <c r="AB1" s="1" t="s">
        <v>402</v>
      </c>
      <c r="AC1" s="1" t="s">
        <v>403</v>
      </c>
      <c r="AD1" s="1" t="s">
        <v>404</v>
      </c>
      <c r="AE1" s="1" t="s">
        <v>405</v>
      </c>
      <c r="AF1" s="1" t="s">
        <v>406</v>
      </c>
      <c r="AG1" s="1" t="s">
        <v>407</v>
      </c>
      <c r="AH1" s="1" t="s">
        <v>408</v>
      </c>
      <c r="AI1" s="1" t="s">
        <v>409</v>
      </c>
      <c r="AJ1" s="1" t="s">
        <v>410</v>
      </c>
      <c r="AK1" s="1" t="s">
        <v>411</v>
      </c>
      <c r="AL1" s="1" t="s">
        <v>412</v>
      </c>
      <c r="AM1" s="1" t="s">
        <v>413</v>
      </c>
      <c r="AN1" s="1" t="s">
        <v>414</v>
      </c>
      <c r="AO1" s="1" t="s">
        <v>415</v>
      </c>
      <c r="AP1" s="1" t="s">
        <v>416</v>
      </c>
      <c r="AQ1" s="1" t="s">
        <v>417</v>
      </c>
      <c r="AR1" s="1" t="s">
        <v>418</v>
      </c>
      <c r="AS1" s="1" t="s">
        <v>419</v>
      </c>
      <c r="AT1" s="1" t="s">
        <v>420</v>
      </c>
      <c r="AU1" s="1" t="s">
        <v>421</v>
      </c>
      <c r="AV1" s="1" t="s">
        <v>422</v>
      </c>
      <c r="AW1" s="1" t="s">
        <v>423</v>
      </c>
      <c r="AX1" s="1" t="s">
        <v>424</v>
      </c>
      <c r="AY1" s="1" t="s">
        <v>425</v>
      </c>
      <c r="AZ1" s="1" t="s">
        <v>426</v>
      </c>
      <c r="BA1" s="1" t="s">
        <v>427</v>
      </c>
      <c r="BB1" s="1" t="s">
        <v>428</v>
      </c>
      <c r="BC1" s="1" t="s">
        <v>429</v>
      </c>
      <c r="BD1" s="1" t="s">
        <v>430</v>
      </c>
      <c r="BE1" s="1" t="s">
        <v>431</v>
      </c>
      <c r="BF1" s="1" t="s">
        <v>432</v>
      </c>
      <c r="BG1" s="1" t="s">
        <v>433</v>
      </c>
      <c r="BH1" s="1" t="s">
        <v>434</v>
      </c>
      <c r="BI1" s="1" t="s">
        <v>435</v>
      </c>
      <c r="BJ1" s="1" t="s">
        <v>436</v>
      </c>
      <c r="BK1" s="1" t="s">
        <v>437</v>
      </c>
      <c r="BL1" s="1" t="s">
        <v>438</v>
      </c>
      <c r="BM1" s="1" t="s">
        <v>439</v>
      </c>
      <c r="BN1" s="1" t="s">
        <v>440</v>
      </c>
      <c r="BO1" s="1" t="s">
        <v>441</v>
      </c>
      <c r="BP1" s="1" t="s">
        <v>442</v>
      </c>
      <c r="BQ1" s="1" t="s">
        <v>443</v>
      </c>
      <c r="BR1" s="1" t="s">
        <v>444</v>
      </c>
      <c r="BS1" s="1" t="s">
        <v>445</v>
      </c>
      <c r="BT1" s="1" t="s">
        <v>446</v>
      </c>
      <c r="BU1" s="1" t="s">
        <v>447</v>
      </c>
      <c r="BV1" s="1" t="s">
        <v>448</v>
      </c>
      <c r="BW1" s="1" t="s">
        <v>449</v>
      </c>
      <c r="BX1" s="1" t="s">
        <v>450</v>
      </c>
      <c r="BY1" s="1" t="s">
        <v>451</v>
      </c>
      <c r="BZ1" s="1" t="s">
        <v>452</v>
      </c>
      <c r="CA1" s="1" t="s">
        <v>453</v>
      </c>
      <c r="CB1" s="1" t="s">
        <v>454</v>
      </c>
      <c r="CC1" s="1" t="s">
        <v>455</v>
      </c>
      <c r="CD1" s="1" t="s">
        <v>456</v>
      </c>
      <c r="CE1" s="1" t="s">
        <v>457</v>
      </c>
      <c r="CF1" s="1" t="s">
        <v>458</v>
      </c>
      <c r="CG1" s="1" t="s">
        <v>459</v>
      </c>
      <c r="CH1" s="1" t="s">
        <v>460</v>
      </c>
      <c r="CI1" s="1" t="s">
        <v>461</v>
      </c>
      <c r="CJ1" s="1" t="s">
        <v>462</v>
      </c>
      <c r="CK1" s="1" t="s">
        <v>463</v>
      </c>
      <c r="CL1" s="1" t="s">
        <v>464</v>
      </c>
      <c r="CM1" s="1" t="s">
        <v>465</v>
      </c>
      <c r="CN1" s="1" t="s">
        <v>466</v>
      </c>
      <c r="CO1" s="1" t="s">
        <v>467</v>
      </c>
      <c r="CP1" s="1" t="s">
        <v>468</v>
      </c>
      <c r="CQ1" s="1" t="s">
        <v>469</v>
      </c>
      <c r="CR1" s="1" t="s">
        <v>470</v>
      </c>
      <c r="CS1" s="1" t="s">
        <v>471</v>
      </c>
      <c r="CT1" s="1" t="s">
        <v>472</v>
      </c>
      <c r="CU1" s="1" t="s">
        <v>473</v>
      </c>
      <c r="CV1" s="1" t="s">
        <v>474</v>
      </c>
      <c r="CW1" s="1" t="s">
        <v>475</v>
      </c>
      <c r="CX1" s="1" t="s">
        <v>476</v>
      </c>
      <c r="CY1" s="1" t="s">
        <v>477</v>
      </c>
      <c r="CZ1" s="1" t="s">
        <v>478</v>
      </c>
      <c r="DA1" s="1" t="s">
        <v>490</v>
      </c>
      <c r="DB1" s="1" t="s">
        <v>491</v>
      </c>
      <c r="DC1" s="1" t="s">
        <v>492</v>
      </c>
      <c r="DD1" s="1" t="s">
        <v>493</v>
      </c>
      <c r="DE1" s="1" t="s">
        <v>494</v>
      </c>
      <c r="DF1" s="1" t="s">
        <v>495</v>
      </c>
      <c r="DG1" s="1" t="s">
        <v>496</v>
      </c>
      <c r="DH1" s="1" t="s">
        <v>497</v>
      </c>
      <c r="DI1" s="1" t="s">
        <v>498</v>
      </c>
      <c r="DJ1" s="1" t="s">
        <v>499</v>
      </c>
      <c r="DK1" s="1" t="s">
        <v>500</v>
      </c>
      <c r="DL1" s="1" t="s">
        <v>501</v>
      </c>
      <c r="DM1" s="1" t="s">
        <v>502</v>
      </c>
      <c r="DN1" s="1" t="s">
        <v>503</v>
      </c>
      <c r="DO1" s="1" t="s">
        <v>504</v>
      </c>
      <c r="DP1" s="1" t="s">
        <v>505</v>
      </c>
      <c r="DQ1" s="1" t="s">
        <v>506</v>
      </c>
      <c r="DR1" s="1" t="s">
        <v>507</v>
      </c>
      <c r="DS1" s="1" t="s">
        <v>508</v>
      </c>
      <c r="DT1" s="1" t="s">
        <v>509</v>
      </c>
      <c r="DU1" s="1" t="s">
        <v>722</v>
      </c>
      <c r="DV1" s="1" t="s">
        <v>723</v>
      </c>
      <c r="DW1" s="1" t="s">
        <v>724</v>
      </c>
      <c r="DX1" s="1" t="s">
        <v>725</v>
      </c>
      <c r="DY1" s="1" t="s">
        <v>726</v>
      </c>
      <c r="DZ1" s="1" t="s">
        <v>727</v>
      </c>
      <c r="EA1" s="1" t="s">
        <v>728</v>
      </c>
      <c r="EB1" s="1" t="s">
        <v>729</v>
      </c>
      <c r="EC1" s="1" t="s">
        <v>730</v>
      </c>
      <c r="ED1" s="1" t="s">
        <v>731</v>
      </c>
      <c r="EE1" s="1" t="s">
        <v>732</v>
      </c>
      <c r="EF1" s="1" t="s">
        <v>733</v>
      </c>
      <c r="EG1" s="1" t="s">
        <v>102</v>
      </c>
      <c r="EH1" s="1" t="s">
        <v>43</v>
      </c>
      <c r="EI1" s="1" t="s">
        <v>103</v>
      </c>
      <c r="EJ1" s="1" t="s">
        <v>43</v>
      </c>
      <c r="EK1" s="1" t="s">
        <v>104</v>
      </c>
      <c r="EL1" s="1" t="s">
        <v>43</v>
      </c>
      <c r="EM1" s="1" t="s">
        <v>105</v>
      </c>
      <c r="EN1" s="1" t="s">
        <v>43</v>
      </c>
      <c r="EO1" s="1" t="s">
        <v>106</v>
      </c>
      <c r="EP1" s="1" t="s">
        <v>43</v>
      </c>
      <c r="EQ1" s="1" t="s">
        <v>107</v>
      </c>
      <c r="ER1" s="1" t="s">
        <v>43</v>
      </c>
      <c r="ES1" s="1" t="s">
        <v>108</v>
      </c>
      <c r="ET1" s="1" t="s">
        <v>43</v>
      </c>
      <c r="EU1" s="1" t="s">
        <v>109</v>
      </c>
      <c r="EV1" s="1" t="s">
        <v>43</v>
      </c>
      <c r="EW1" s="1" t="s">
        <v>110</v>
      </c>
      <c r="EX1" s="1" t="s">
        <v>43</v>
      </c>
      <c r="EY1" s="1" t="s">
        <v>111</v>
      </c>
      <c r="EZ1" s="1" t="s">
        <v>43</v>
      </c>
      <c r="FA1" s="1" t="s">
        <v>112</v>
      </c>
      <c r="FB1" s="1" t="s">
        <v>43</v>
      </c>
      <c r="FC1" s="1" t="s">
        <v>113</v>
      </c>
      <c r="FD1" s="1" t="s">
        <v>43</v>
      </c>
      <c r="FE1" s="1" t="s">
        <v>114</v>
      </c>
      <c r="FF1" s="1" t="s">
        <v>43</v>
      </c>
      <c r="FG1" s="1" t="s">
        <v>115</v>
      </c>
      <c r="FH1" s="1" t="s">
        <v>43</v>
      </c>
      <c r="FI1" s="1" t="s">
        <v>116</v>
      </c>
      <c r="FJ1" s="1" t="s">
        <v>43</v>
      </c>
      <c r="FK1" s="1" t="s">
        <v>117</v>
      </c>
      <c r="FL1" s="1" t="s">
        <v>43</v>
      </c>
      <c r="FM1" s="1" t="s">
        <v>118</v>
      </c>
      <c r="FN1" s="1" t="s">
        <v>43</v>
      </c>
      <c r="FO1" s="1" t="s">
        <v>119</v>
      </c>
      <c r="FP1" s="1" t="s">
        <v>43</v>
      </c>
      <c r="FQ1" s="1" t="s">
        <v>120</v>
      </c>
      <c r="FR1" s="1" t="s">
        <v>43</v>
      </c>
      <c r="FS1" s="1" t="s">
        <v>121</v>
      </c>
      <c r="FT1" s="1" t="s">
        <v>43</v>
      </c>
      <c r="FU1" s="1" t="s">
        <v>122</v>
      </c>
      <c r="FV1" s="1" t="s">
        <v>43</v>
      </c>
      <c r="FW1" s="1" t="s">
        <v>123</v>
      </c>
      <c r="FX1" s="1" t="s">
        <v>43</v>
      </c>
      <c r="FY1" s="1" t="s">
        <v>124</v>
      </c>
      <c r="FZ1" s="1" t="s">
        <v>43</v>
      </c>
      <c r="GA1" s="1" t="s">
        <v>125</v>
      </c>
      <c r="GB1" s="1" t="s">
        <v>43</v>
      </c>
      <c r="GC1" s="1" t="s">
        <v>126</v>
      </c>
      <c r="GD1" s="1" t="s">
        <v>43</v>
      </c>
      <c r="GE1" s="1" t="s">
        <v>127</v>
      </c>
      <c r="GF1" s="1" t="s">
        <v>43</v>
      </c>
      <c r="GG1" s="1" t="s">
        <v>128</v>
      </c>
      <c r="GH1" s="1" t="s">
        <v>43</v>
      </c>
      <c r="GI1" s="1" t="s">
        <v>129</v>
      </c>
      <c r="GJ1" s="1" t="s">
        <v>43</v>
      </c>
      <c r="GK1" s="1" t="s">
        <v>130</v>
      </c>
      <c r="GL1" s="1" t="s">
        <v>43</v>
      </c>
      <c r="GM1" s="1" t="s">
        <v>131</v>
      </c>
      <c r="GN1" s="1" t="s">
        <v>43</v>
      </c>
      <c r="GO1" s="1" t="s">
        <v>132</v>
      </c>
      <c r="GP1" s="1" t="s">
        <v>43</v>
      </c>
      <c r="GQ1" s="1" t="s">
        <v>133</v>
      </c>
      <c r="GR1" s="1" t="s">
        <v>43</v>
      </c>
      <c r="GS1" s="1" t="s">
        <v>134</v>
      </c>
      <c r="GT1" s="1" t="s">
        <v>43</v>
      </c>
      <c r="GU1" s="1" t="s">
        <v>135</v>
      </c>
      <c r="GV1" s="1" t="s">
        <v>43</v>
      </c>
      <c r="GW1" s="4" t="s">
        <v>101</v>
      </c>
    </row>
    <row r="2" spans="1:205" x14ac:dyDescent="0.35">
      <c r="A2" t="s">
        <v>737</v>
      </c>
      <c r="B2" t="s">
        <v>747</v>
      </c>
      <c r="C2" s="7">
        <f>COUNT(E2:DV2)</f>
        <v>57</v>
      </c>
      <c r="D2" s="9">
        <v>55</v>
      </c>
      <c r="E2">
        <v>1</v>
      </c>
      <c r="G2">
        <v>1</v>
      </c>
      <c r="I2">
        <v>1</v>
      </c>
      <c r="K2">
        <v>1</v>
      </c>
      <c r="M2">
        <v>1</v>
      </c>
      <c r="O2">
        <v>1</v>
      </c>
      <c r="Q2">
        <v>1</v>
      </c>
      <c r="S2">
        <v>1</v>
      </c>
      <c r="U2">
        <v>1</v>
      </c>
      <c r="W2">
        <v>1</v>
      </c>
      <c r="Y2">
        <v>1</v>
      </c>
      <c r="AA2">
        <v>1</v>
      </c>
      <c r="AC2">
        <v>1</v>
      </c>
      <c r="AE2">
        <v>1</v>
      </c>
      <c r="AG2">
        <v>1</v>
      </c>
      <c r="AI2">
        <v>0</v>
      </c>
      <c r="AJ2" t="s">
        <v>825</v>
      </c>
      <c r="AK2">
        <v>1</v>
      </c>
      <c r="AM2">
        <v>1</v>
      </c>
      <c r="AO2">
        <v>0</v>
      </c>
      <c r="AP2" t="s">
        <v>856</v>
      </c>
      <c r="AQ2">
        <v>1</v>
      </c>
      <c r="AS2">
        <v>1</v>
      </c>
      <c r="AU2">
        <v>1</v>
      </c>
      <c r="AW2">
        <v>1</v>
      </c>
      <c r="AY2">
        <v>1</v>
      </c>
      <c r="BA2">
        <v>1</v>
      </c>
      <c r="BC2">
        <v>1</v>
      </c>
      <c r="BE2">
        <v>1</v>
      </c>
      <c r="BG2">
        <v>1</v>
      </c>
      <c r="BI2">
        <v>1</v>
      </c>
      <c r="BK2">
        <v>1</v>
      </c>
      <c r="BM2">
        <v>1</v>
      </c>
      <c r="BO2">
        <v>1</v>
      </c>
      <c r="BQ2">
        <v>1</v>
      </c>
      <c r="BS2">
        <v>1</v>
      </c>
      <c r="BU2">
        <v>1</v>
      </c>
      <c r="BW2">
        <v>1</v>
      </c>
      <c r="BY2">
        <v>1</v>
      </c>
      <c r="CA2">
        <v>1</v>
      </c>
      <c r="CC2">
        <v>1</v>
      </c>
      <c r="CE2">
        <v>1</v>
      </c>
      <c r="CG2">
        <v>1</v>
      </c>
      <c r="CI2">
        <v>1</v>
      </c>
      <c r="CK2">
        <v>1</v>
      </c>
      <c r="CM2">
        <v>1</v>
      </c>
      <c r="CO2">
        <v>1</v>
      </c>
      <c r="CQ2">
        <v>1</v>
      </c>
      <c r="CS2">
        <v>1</v>
      </c>
      <c r="CU2">
        <v>1</v>
      </c>
      <c r="CW2">
        <v>1</v>
      </c>
      <c r="CY2">
        <v>1</v>
      </c>
      <c r="DA2">
        <v>1</v>
      </c>
      <c r="DC2">
        <v>1</v>
      </c>
      <c r="DE2">
        <v>1</v>
      </c>
      <c r="DG2">
        <v>1</v>
      </c>
      <c r="DI2">
        <v>1</v>
      </c>
      <c r="DK2">
        <v>1</v>
      </c>
      <c r="DM2">
        <v>1</v>
      </c>
    </row>
    <row r="3" spans="1:205" x14ac:dyDescent="0.35">
      <c r="A3" t="s">
        <v>721</v>
      </c>
      <c r="B3" t="s">
        <v>747</v>
      </c>
      <c r="C3" s="7">
        <f>COUNT(E3:DV3)</f>
        <v>56</v>
      </c>
      <c r="D3" s="9">
        <v>53</v>
      </c>
      <c r="E3">
        <v>1</v>
      </c>
      <c r="G3">
        <v>1</v>
      </c>
      <c r="I3">
        <v>1</v>
      </c>
      <c r="K3">
        <v>1</v>
      </c>
      <c r="M3">
        <v>1</v>
      </c>
      <c r="O3">
        <v>1</v>
      </c>
      <c r="Q3">
        <v>1</v>
      </c>
      <c r="S3">
        <v>1</v>
      </c>
      <c r="U3">
        <v>1</v>
      </c>
      <c r="W3">
        <v>1</v>
      </c>
      <c r="Y3">
        <v>1</v>
      </c>
      <c r="AA3">
        <v>1</v>
      </c>
      <c r="AC3">
        <v>1</v>
      </c>
      <c r="AE3">
        <v>1</v>
      </c>
      <c r="AG3">
        <v>1</v>
      </c>
      <c r="AI3">
        <v>0</v>
      </c>
      <c r="AJ3" t="s">
        <v>825</v>
      </c>
      <c r="AK3">
        <v>1</v>
      </c>
      <c r="AM3">
        <v>1</v>
      </c>
      <c r="AO3">
        <v>1</v>
      </c>
      <c r="AQ3">
        <v>1</v>
      </c>
      <c r="AS3">
        <v>1</v>
      </c>
      <c r="AU3">
        <v>1</v>
      </c>
      <c r="AW3">
        <v>1</v>
      </c>
      <c r="AY3">
        <v>1</v>
      </c>
      <c r="BA3">
        <v>1</v>
      </c>
      <c r="BC3">
        <v>1</v>
      </c>
      <c r="BE3">
        <v>1</v>
      </c>
      <c r="BG3">
        <v>1</v>
      </c>
      <c r="BI3">
        <v>1</v>
      </c>
      <c r="BK3">
        <v>1</v>
      </c>
      <c r="BM3">
        <v>1</v>
      </c>
      <c r="BO3">
        <v>1</v>
      </c>
      <c r="BQ3">
        <v>1</v>
      </c>
      <c r="BS3">
        <v>1</v>
      </c>
      <c r="BU3">
        <v>1</v>
      </c>
      <c r="BW3">
        <v>1</v>
      </c>
      <c r="BY3">
        <v>1</v>
      </c>
      <c r="CA3">
        <v>1</v>
      </c>
      <c r="CC3">
        <v>1</v>
      </c>
      <c r="CE3">
        <v>1</v>
      </c>
      <c r="CG3">
        <v>1</v>
      </c>
      <c r="CI3">
        <v>0</v>
      </c>
      <c r="CJ3" t="s">
        <v>840</v>
      </c>
      <c r="CK3">
        <v>1</v>
      </c>
      <c r="CM3">
        <v>1</v>
      </c>
      <c r="CO3">
        <v>1</v>
      </c>
      <c r="CQ3">
        <v>0</v>
      </c>
      <c r="CR3" t="s">
        <v>841</v>
      </c>
      <c r="CS3">
        <v>1</v>
      </c>
      <c r="CU3">
        <v>1</v>
      </c>
      <c r="CW3">
        <v>1</v>
      </c>
      <c r="CY3">
        <v>1</v>
      </c>
      <c r="DA3">
        <v>1</v>
      </c>
      <c r="DC3">
        <v>1</v>
      </c>
      <c r="DE3">
        <v>1</v>
      </c>
      <c r="DG3">
        <v>1</v>
      </c>
      <c r="DI3">
        <v>1</v>
      </c>
      <c r="DK3">
        <v>1</v>
      </c>
    </row>
    <row r="4" spans="1:205" x14ac:dyDescent="0.35">
      <c r="A4" t="s">
        <v>738</v>
      </c>
      <c r="B4" t="s">
        <v>747</v>
      </c>
      <c r="C4" s="7">
        <f>COUNT(E4:DV4)</f>
        <v>42</v>
      </c>
      <c r="D4" s="9">
        <f>SUM(E4,G4,I4,K4,M4,O4,Q4,S4,U4,W4,Y4,AA4,AC4,AE4,AG4,AI4,AK4,AM4,AO4,AQ4,AS4,AU4,AW4,AY4,BA4,BC4,BE4,BG4,BI4,BK4,BM4,BO4,BQ4,BS4,BU4,BW4,BY4,CA4,CC4,CE4,CG4,CI4,CK4,CM4,CO4,CQ4,CS4)</f>
        <v>33</v>
      </c>
      <c r="E4">
        <v>1</v>
      </c>
      <c r="G4">
        <v>1</v>
      </c>
      <c r="I4">
        <v>1</v>
      </c>
      <c r="K4">
        <v>1</v>
      </c>
      <c r="M4">
        <v>1</v>
      </c>
      <c r="O4">
        <v>1</v>
      </c>
      <c r="Q4">
        <v>1</v>
      </c>
      <c r="S4">
        <v>1</v>
      </c>
      <c r="U4">
        <v>1</v>
      </c>
      <c r="W4">
        <v>1</v>
      </c>
      <c r="Y4">
        <v>0</v>
      </c>
      <c r="Z4" t="s">
        <v>826</v>
      </c>
      <c r="AA4">
        <v>1</v>
      </c>
      <c r="AC4">
        <v>1</v>
      </c>
      <c r="AE4">
        <v>1</v>
      </c>
      <c r="AG4">
        <v>1</v>
      </c>
      <c r="AI4">
        <v>0</v>
      </c>
      <c r="AJ4" t="s">
        <v>825</v>
      </c>
      <c r="AK4">
        <v>1</v>
      </c>
      <c r="AM4">
        <v>1</v>
      </c>
      <c r="AO4">
        <v>1</v>
      </c>
      <c r="AQ4">
        <v>1</v>
      </c>
      <c r="AS4">
        <v>1</v>
      </c>
      <c r="AU4">
        <v>0</v>
      </c>
      <c r="AV4" t="s">
        <v>827</v>
      </c>
      <c r="AW4">
        <v>0</v>
      </c>
      <c r="AX4" t="s">
        <v>828</v>
      </c>
      <c r="AY4">
        <v>0</v>
      </c>
      <c r="AZ4" t="s">
        <v>75</v>
      </c>
      <c r="BA4">
        <v>1</v>
      </c>
      <c r="BC4">
        <v>1</v>
      </c>
      <c r="BE4">
        <v>0</v>
      </c>
      <c r="BF4" t="s">
        <v>829</v>
      </c>
      <c r="BG4">
        <v>1</v>
      </c>
      <c r="BI4">
        <v>1</v>
      </c>
      <c r="BK4">
        <v>1</v>
      </c>
      <c r="BM4">
        <v>1</v>
      </c>
      <c r="BO4">
        <v>1</v>
      </c>
      <c r="BQ4">
        <v>1</v>
      </c>
      <c r="BS4">
        <v>1</v>
      </c>
      <c r="BU4">
        <v>1</v>
      </c>
      <c r="BW4">
        <v>1</v>
      </c>
      <c r="BY4">
        <v>0</v>
      </c>
      <c r="BZ4" t="s">
        <v>830</v>
      </c>
      <c r="CA4">
        <v>1</v>
      </c>
      <c r="CC4">
        <v>0</v>
      </c>
      <c r="CD4" t="s">
        <v>831</v>
      </c>
      <c r="CE4">
        <v>1</v>
      </c>
      <c r="CG4">
        <v>0</v>
      </c>
      <c r="CH4" t="s">
        <v>832</v>
      </c>
      <c r="CI4">
        <v>1</v>
      </c>
    </row>
    <row r="5" spans="1:205" x14ac:dyDescent="0.35">
      <c r="A5" t="s">
        <v>742</v>
      </c>
      <c r="B5" t="s">
        <v>747</v>
      </c>
      <c r="C5" s="7">
        <v>67</v>
      </c>
      <c r="D5" s="9">
        <v>67</v>
      </c>
      <c r="E5">
        <v>1</v>
      </c>
      <c r="G5">
        <v>1</v>
      </c>
      <c r="I5">
        <v>1</v>
      </c>
      <c r="K5">
        <v>1</v>
      </c>
      <c r="M5">
        <v>1</v>
      </c>
      <c r="O5">
        <v>1</v>
      </c>
      <c r="Q5">
        <v>1</v>
      </c>
      <c r="S5">
        <v>1</v>
      </c>
      <c r="U5">
        <v>1</v>
      </c>
      <c r="W5">
        <v>1</v>
      </c>
      <c r="Y5">
        <v>1</v>
      </c>
      <c r="AA5">
        <v>1</v>
      </c>
      <c r="AC5">
        <v>1</v>
      </c>
      <c r="AE5">
        <v>1</v>
      </c>
      <c r="AG5">
        <v>1</v>
      </c>
      <c r="AI5">
        <v>1</v>
      </c>
      <c r="AK5">
        <v>1</v>
      </c>
      <c r="AM5">
        <v>1</v>
      </c>
      <c r="AO5">
        <v>1</v>
      </c>
      <c r="AQ5">
        <v>1</v>
      </c>
      <c r="AS5">
        <v>1</v>
      </c>
      <c r="AU5">
        <v>1</v>
      </c>
      <c r="AW5">
        <v>1</v>
      </c>
      <c r="AY5">
        <v>1</v>
      </c>
      <c r="BA5">
        <v>1</v>
      </c>
      <c r="BC5">
        <v>1</v>
      </c>
      <c r="BE5">
        <v>1</v>
      </c>
      <c r="BG5">
        <v>1</v>
      </c>
      <c r="BI5">
        <v>1</v>
      </c>
      <c r="BK5">
        <v>1</v>
      </c>
      <c r="BM5">
        <v>1</v>
      </c>
      <c r="BO5">
        <v>1</v>
      </c>
      <c r="BQ5">
        <v>1</v>
      </c>
      <c r="BS5">
        <v>1</v>
      </c>
      <c r="BU5">
        <v>1</v>
      </c>
      <c r="BW5">
        <v>1</v>
      </c>
      <c r="BY5">
        <v>1</v>
      </c>
      <c r="CA5">
        <v>1</v>
      </c>
      <c r="CC5">
        <v>1</v>
      </c>
      <c r="CE5">
        <v>1</v>
      </c>
      <c r="CG5">
        <v>1</v>
      </c>
      <c r="CI5">
        <v>1</v>
      </c>
      <c r="CK5">
        <v>1</v>
      </c>
      <c r="CM5">
        <v>1</v>
      </c>
      <c r="CO5">
        <v>1</v>
      </c>
      <c r="CQ5">
        <v>1</v>
      </c>
      <c r="CS5">
        <v>1</v>
      </c>
      <c r="CU5">
        <v>1</v>
      </c>
      <c r="CW5">
        <v>1</v>
      </c>
      <c r="CY5">
        <v>1</v>
      </c>
      <c r="DA5">
        <v>1</v>
      </c>
      <c r="DC5">
        <v>1</v>
      </c>
      <c r="DE5">
        <v>1</v>
      </c>
      <c r="DG5">
        <v>1</v>
      </c>
      <c r="DI5">
        <v>1</v>
      </c>
      <c r="DK5">
        <v>1</v>
      </c>
      <c r="DM5">
        <v>1</v>
      </c>
      <c r="DO5">
        <v>1</v>
      </c>
      <c r="DQ5">
        <v>1</v>
      </c>
      <c r="DS5">
        <v>1</v>
      </c>
      <c r="DU5">
        <v>1</v>
      </c>
      <c r="DW5">
        <v>1</v>
      </c>
      <c r="DY5">
        <v>1</v>
      </c>
      <c r="EA5">
        <v>1</v>
      </c>
      <c r="EC5">
        <v>1</v>
      </c>
      <c r="EE5">
        <v>1</v>
      </c>
      <c r="EG5">
        <v>1</v>
      </c>
    </row>
    <row r="6" spans="1:205" x14ac:dyDescent="0.35">
      <c r="A6" t="s">
        <v>736</v>
      </c>
      <c r="B6" t="s">
        <v>747</v>
      </c>
      <c r="C6" s="7">
        <f t="shared" ref="C6:C9" si="0">COUNT(E6:DV6)</f>
        <v>31</v>
      </c>
      <c r="D6" s="9">
        <f t="shared" ref="D6:D9" si="1">SUM(E6,G6,I6,K6,M6,O6,Q6,S6,U6,W6,Y6,AA6,AC6,AE6,AG6,AI6,AK6,AM6,AO6,AQ6,AS6,AU6,AW6,AY6,BA6,BC6,BE6,BG6,BI6,BK6,BM6,BO6,BQ6,BS6,BU6,BW6,BY6,CA6,CC6,CE6,CG6,CI6,CK6,CM6,CO6,CQ6,CS6)</f>
        <v>26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1</v>
      </c>
      <c r="S6">
        <v>1</v>
      </c>
      <c r="U6">
        <v>1</v>
      </c>
      <c r="W6">
        <v>1</v>
      </c>
      <c r="Y6">
        <v>1</v>
      </c>
      <c r="AA6">
        <v>1</v>
      </c>
      <c r="AC6">
        <v>0</v>
      </c>
      <c r="AD6" t="s">
        <v>866</v>
      </c>
      <c r="AE6">
        <v>1</v>
      </c>
      <c r="AG6">
        <v>1</v>
      </c>
      <c r="AI6">
        <v>1</v>
      </c>
      <c r="AK6">
        <v>1</v>
      </c>
      <c r="AM6">
        <v>1</v>
      </c>
      <c r="AO6">
        <v>0</v>
      </c>
      <c r="AP6" t="s">
        <v>867</v>
      </c>
      <c r="AQ6">
        <v>1</v>
      </c>
      <c r="AS6">
        <v>1</v>
      </c>
      <c r="AU6">
        <v>1</v>
      </c>
      <c r="AW6">
        <v>0</v>
      </c>
      <c r="AX6" t="s">
        <v>868</v>
      </c>
      <c r="AY6">
        <v>1</v>
      </c>
      <c r="BA6">
        <v>1</v>
      </c>
      <c r="BC6">
        <v>0</v>
      </c>
      <c r="BD6" t="s">
        <v>869</v>
      </c>
      <c r="BE6">
        <v>1</v>
      </c>
      <c r="BG6">
        <v>1</v>
      </c>
      <c r="BI6">
        <v>1</v>
      </c>
      <c r="BK6">
        <v>1</v>
      </c>
      <c r="BM6">
        <v>0</v>
      </c>
      <c r="BN6" t="s">
        <v>870</v>
      </c>
    </row>
    <row r="7" spans="1:205" x14ac:dyDescent="0.35">
      <c r="A7" t="s">
        <v>741</v>
      </c>
      <c r="B7" t="s">
        <v>747</v>
      </c>
      <c r="C7" s="7">
        <f t="shared" si="0"/>
        <v>32</v>
      </c>
      <c r="D7" s="9">
        <f t="shared" si="1"/>
        <v>29</v>
      </c>
      <c r="E7">
        <v>1</v>
      </c>
      <c r="G7">
        <v>1</v>
      </c>
      <c r="I7">
        <v>1</v>
      </c>
      <c r="K7">
        <v>1</v>
      </c>
      <c r="M7">
        <v>1</v>
      </c>
      <c r="O7">
        <v>1</v>
      </c>
      <c r="Q7">
        <v>1</v>
      </c>
      <c r="S7">
        <v>1</v>
      </c>
      <c r="U7">
        <v>1</v>
      </c>
      <c r="W7">
        <v>1</v>
      </c>
      <c r="Y7">
        <v>1</v>
      </c>
      <c r="AA7">
        <v>1</v>
      </c>
      <c r="AC7">
        <v>1</v>
      </c>
      <c r="AE7">
        <v>1</v>
      </c>
      <c r="AG7">
        <v>1</v>
      </c>
      <c r="AI7">
        <v>1</v>
      </c>
      <c r="AK7">
        <v>0</v>
      </c>
      <c r="AL7" t="s">
        <v>846</v>
      </c>
      <c r="AM7">
        <v>1</v>
      </c>
      <c r="AO7">
        <v>1</v>
      </c>
      <c r="AQ7">
        <v>1</v>
      </c>
      <c r="AS7">
        <v>1</v>
      </c>
      <c r="AU7">
        <v>1</v>
      </c>
      <c r="AW7">
        <v>1</v>
      </c>
      <c r="AY7">
        <v>1</v>
      </c>
      <c r="BA7">
        <v>1</v>
      </c>
      <c r="BC7">
        <v>1</v>
      </c>
      <c r="BE7">
        <v>1</v>
      </c>
      <c r="BG7">
        <v>1</v>
      </c>
      <c r="BI7">
        <v>0</v>
      </c>
      <c r="BJ7" t="s">
        <v>847</v>
      </c>
      <c r="BK7">
        <v>0</v>
      </c>
      <c r="BL7" t="s">
        <v>848</v>
      </c>
      <c r="BM7" t="s">
        <v>849</v>
      </c>
      <c r="BN7" t="s">
        <v>850</v>
      </c>
      <c r="BO7" t="s">
        <v>849</v>
      </c>
      <c r="BQ7" t="s">
        <v>849</v>
      </c>
      <c r="BS7" t="s">
        <v>849</v>
      </c>
      <c r="BU7" t="s">
        <v>849</v>
      </c>
      <c r="BW7" t="s">
        <v>849</v>
      </c>
      <c r="BY7" t="s">
        <v>849</v>
      </c>
      <c r="CA7">
        <v>1</v>
      </c>
      <c r="CC7">
        <v>1</v>
      </c>
    </row>
    <row r="8" spans="1:205" x14ac:dyDescent="0.35">
      <c r="A8" t="s">
        <v>735</v>
      </c>
      <c r="B8" t="s">
        <v>747</v>
      </c>
      <c r="C8" s="7">
        <f t="shared" si="0"/>
        <v>37</v>
      </c>
      <c r="D8" s="9">
        <f t="shared" si="1"/>
        <v>37</v>
      </c>
      <c r="E8">
        <v>1</v>
      </c>
      <c r="G8">
        <v>1</v>
      </c>
      <c r="I8">
        <v>1</v>
      </c>
      <c r="K8">
        <v>1</v>
      </c>
      <c r="M8">
        <v>1</v>
      </c>
      <c r="O8">
        <v>1</v>
      </c>
      <c r="Q8">
        <v>1</v>
      </c>
      <c r="S8">
        <v>1</v>
      </c>
      <c r="U8">
        <v>1</v>
      </c>
      <c r="W8">
        <v>1</v>
      </c>
      <c r="Y8">
        <v>1</v>
      </c>
      <c r="AA8">
        <v>1</v>
      </c>
      <c r="AC8">
        <v>1</v>
      </c>
      <c r="AE8">
        <v>1</v>
      </c>
      <c r="AG8">
        <v>1</v>
      </c>
      <c r="AI8">
        <v>1</v>
      </c>
      <c r="AK8">
        <v>1</v>
      </c>
      <c r="AM8">
        <v>1</v>
      </c>
      <c r="AO8">
        <v>1</v>
      </c>
      <c r="AQ8">
        <v>1</v>
      </c>
      <c r="AS8">
        <v>1</v>
      </c>
      <c r="AU8">
        <v>1</v>
      </c>
      <c r="AW8">
        <v>1</v>
      </c>
      <c r="AY8">
        <v>1</v>
      </c>
      <c r="BA8">
        <v>1</v>
      </c>
      <c r="BC8">
        <v>1</v>
      </c>
      <c r="BE8">
        <v>1</v>
      </c>
      <c r="BG8">
        <v>1</v>
      </c>
      <c r="BI8">
        <v>1</v>
      </c>
      <c r="BK8">
        <v>1</v>
      </c>
      <c r="BM8">
        <v>1</v>
      </c>
      <c r="BO8">
        <v>1</v>
      </c>
      <c r="BQ8">
        <v>1</v>
      </c>
      <c r="BS8">
        <v>1</v>
      </c>
      <c r="BU8">
        <v>1</v>
      </c>
      <c r="BW8">
        <v>1</v>
      </c>
      <c r="BY8">
        <v>1</v>
      </c>
    </row>
    <row r="9" spans="1:205" x14ac:dyDescent="0.35">
      <c r="A9" t="s">
        <v>740</v>
      </c>
      <c r="B9" t="s">
        <v>747</v>
      </c>
      <c r="C9" s="7">
        <f t="shared" si="0"/>
        <v>45</v>
      </c>
      <c r="D9" s="9">
        <f t="shared" si="1"/>
        <v>34</v>
      </c>
      <c r="E9">
        <v>1</v>
      </c>
      <c r="G9">
        <v>1</v>
      </c>
      <c r="I9">
        <v>0</v>
      </c>
      <c r="J9" t="s">
        <v>855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1</v>
      </c>
      <c r="Y9">
        <v>1</v>
      </c>
      <c r="AA9">
        <v>1</v>
      </c>
      <c r="AC9">
        <v>1</v>
      </c>
      <c r="AE9">
        <v>1</v>
      </c>
      <c r="AG9">
        <v>1</v>
      </c>
      <c r="AI9">
        <v>0</v>
      </c>
      <c r="AJ9" t="s">
        <v>825</v>
      </c>
      <c r="AK9">
        <v>1</v>
      </c>
      <c r="AM9">
        <v>1</v>
      </c>
      <c r="AO9">
        <v>0</v>
      </c>
      <c r="AP9" t="s">
        <v>856</v>
      </c>
      <c r="AQ9">
        <v>1</v>
      </c>
      <c r="AS9">
        <v>0</v>
      </c>
      <c r="AT9" t="s">
        <v>857</v>
      </c>
      <c r="AU9">
        <v>1</v>
      </c>
      <c r="AW9">
        <v>0</v>
      </c>
      <c r="AX9" t="s">
        <v>828</v>
      </c>
      <c r="AY9">
        <v>1</v>
      </c>
      <c r="BA9">
        <v>1</v>
      </c>
      <c r="BC9">
        <v>1</v>
      </c>
      <c r="BE9">
        <v>1</v>
      </c>
      <c r="BG9">
        <v>1</v>
      </c>
      <c r="BI9">
        <v>0</v>
      </c>
      <c r="BJ9" t="s">
        <v>858</v>
      </c>
      <c r="BK9">
        <v>1</v>
      </c>
      <c r="BM9">
        <v>1</v>
      </c>
      <c r="BO9">
        <v>1</v>
      </c>
      <c r="BQ9">
        <v>1</v>
      </c>
      <c r="BS9">
        <v>1</v>
      </c>
      <c r="BU9">
        <v>1</v>
      </c>
      <c r="BW9">
        <v>0</v>
      </c>
      <c r="BX9" t="s">
        <v>859</v>
      </c>
      <c r="BY9">
        <v>0</v>
      </c>
      <c r="BZ9" t="s">
        <v>860</v>
      </c>
      <c r="CA9">
        <v>1</v>
      </c>
      <c r="CC9">
        <v>0</v>
      </c>
      <c r="CD9" t="s">
        <v>861</v>
      </c>
      <c r="CE9">
        <v>1</v>
      </c>
      <c r="CG9">
        <v>1</v>
      </c>
      <c r="CI9">
        <v>0</v>
      </c>
      <c r="CJ9" t="s">
        <v>862</v>
      </c>
      <c r="CK9">
        <v>1</v>
      </c>
      <c r="CM9">
        <v>1</v>
      </c>
      <c r="CO9">
        <v>0</v>
      </c>
      <c r="CP9" t="s">
        <v>863</v>
      </c>
    </row>
    <row r="10" spans="1:205" x14ac:dyDescent="0.35">
      <c r="A10" t="s">
        <v>739</v>
      </c>
      <c r="B10" s="21" t="s">
        <v>747</v>
      </c>
      <c r="C10" s="7">
        <f>COUNT(E10:DV10)</f>
        <v>45</v>
      </c>
      <c r="D10" s="9">
        <f>SUM(E10,G10,I10,K10,M10,O10,Q10,S10,U10,W10,Y10,AA10,AC10,AE10,AG10,AI10,AK10,AM10,AO10,AQ10,AS10,AU10,AW10,AY10,BA10,BC10,BE10,BG10,BI10,BK10,BM10,BO10,BQ10,BS10,BU10,BW10,BY10,CA10,CC10,CE10,CG10,CI10,CK10,CM10,CO10,CQ10,CS10)</f>
        <v>43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1</v>
      </c>
      <c r="Y10">
        <v>1</v>
      </c>
      <c r="AA10">
        <v>1</v>
      </c>
      <c r="AC10">
        <v>1</v>
      </c>
      <c r="AE10">
        <v>1</v>
      </c>
      <c r="AG10">
        <v>1</v>
      </c>
      <c r="AI10">
        <v>1</v>
      </c>
      <c r="AK10">
        <v>1</v>
      </c>
      <c r="AM10">
        <v>1</v>
      </c>
      <c r="AO10">
        <v>1</v>
      </c>
      <c r="AQ10">
        <v>1</v>
      </c>
      <c r="AS10">
        <v>1</v>
      </c>
      <c r="AU10">
        <v>1</v>
      </c>
      <c r="AW10">
        <v>1</v>
      </c>
      <c r="AY10">
        <v>1</v>
      </c>
      <c r="BA10">
        <v>1</v>
      </c>
      <c r="BC10">
        <v>1</v>
      </c>
      <c r="BE10">
        <v>1</v>
      </c>
      <c r="BG10">
        <v>1</v>
      </c>
      <c r="BI10">
        <v>1</v>
      </c>
      <c r="BK10">
        <v>1</v>
      </c>
      <c r="BM10">
        <v>1</v>
      </c>
      <c r="BO10">
        <v>1</v>
      </c>
      <c r="BQ10">
        <v>1</v>
      </c>
      <c r="BS10">
        <v>1</v>
      </c>
      <c r="BU10">
        <v>1</v>
      </c>
      <c r="BW10">
        <v>1</v>
      </c>
      <c r="BY10">
        <v>1</v>
      </c>
      <c r="CA10">
        <v>1</v>
      </c>
      <c r="CC10">
        <v>0</v>
      </c>
      <c r="CD10" t="s">
        <v>878</v>
      </c>
      <c r="CE10">
        <v>1</v>
      </c>
      <c r="CG10">
        <v>1</v>
      </c>
      <c r="CI10">
        <v>0</v>
      </c>
      <c r="CJ10" t="s">
        <v>879</v>
      </c>
      <c r="CK10">
        <v>1</v>
      </c>
      <c r="CM10">
        <v>1</v>
      </c>
      <c r="CO10">
        <v>1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9" sqref="E19"/>
    </sheetView>
  </sheetViews>
  <sheetFormatPr defaultRowHeight="14.5" x14ac:dyDescent="0.35"/>
  <cols>
    <col min="1" max="1" width="12" customWidth="1"/>
    <col min="3" max="3" width="15.26953125" bestFit="1" customWidth="1"/>
    <col min="4" max="4" width="11.7265625" customWidth="1"/>
    <col min="5" max="5" width="23.453125" customWidth="1"/>
    <col min="6" max="6" width="23.81640625" bestFit="1" customWidth="1"/>
  </cols>
  <sheetData>
    <row r="1" spans="1:6" x14ac:dyDescent="0.35">
      <c r="A1" s="23" t="s">
        <v>0</v>
      </c>
      <c r="B1" s="24" t="s">
        <v>748</v>
      </c>
      <c r="C1" s="3" t="s">
        <v>141</v>
      </c>
      <c r="D1" s="3" t="s">
        <v>239</v>
      </c>
      <c r="E1" s="3" t="s">
        <v>240</v>
      </c>
      <c r="F1" s="3" t="s">
        <v>241</v>
      </c>
    </row>
    <row r="2" spans="1:6" x14ac:dyDescent="0.35">
      <c r="A2" t="s">
        <v>737</v>
      </c>
      <c r="B2" t="s">
        <v>747</v>
      </c>
    </row>
    <row r="3" spans="1:6" x14ac:dyDescent="0.35">
      <c r="A3" t="s">
        <v>721</v>
      </c>
      <c r="B3" t="s">
        <v>747</v>
      </c>
    </row>
    <row r="4" spans="1:6" x14ac:dyDescent="0.35">
      <c r="A4" t="s">
        <v>734</v>
      </c>
      <c r="B4" t="s">
        <v>747</v>
      </c>
    </row>
    <row r="5" spans="1:6" x14ac:dyDescent="0.35">
      <c r="A5" t="s">
        <v>738</v>
      </c>
      <c r="B5" t="s">
        <v>747</v>
      </c>
    </row>
    <row r="6" spans="1:6" x14ac:dyDescent="0.35">
      <c r="A6" t="s">
        <v>742</v>
      </c>
      <c r="B6" t="s">
        <v>747</v>
      </c>
    </row>
    <row r="7" spans="1:6" x14ac:dyDescent="0.35">
      <c r="A7" t="s">
        <v>736</v>
      </c>
      <c r="B7" t="s">
        <v>747</v>
      </c>
    </row>
    <row r="8" spans="1:6" x14ac:dyDescent="0.35">
      <c r="A8" t="s">
        <v>741</v>
      </c>
      <c r="B8" t="s">
        <v>747</v>
      </c>
    </row>
    <row r="9" spans="1:6" x14ac:dyDescent="0.35">
      <c r="A9" t="s">
        <v>735</v>
      </c>
      <c r="B9" t="s">
        <v>747</v>
      </c>
    </row>
    <row r="10" spans="1:6" x14ac:dyDescent="0.35">
      <c r="A10" t="s">
        <v>740</v>
      </c>
      <c r="B10" t="s">
        <v>747</v>
      </c>
    </row>
    <row r="11" spans="1:6" x14ac:dyDescent="0.35">
      <c r="A11" t="s">
        <v>739</v>
      </c>
      <c r="B11" s="21" t="s">
        <v>747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11"/>
  <sheetViews>
    <sheetView tabSelected="1" zoomScale="60" zoomScaleNormal="60" workbookViewId="0">
      <selection activeCell="G19" sqref="G19"/>
    </sheetView>
  </sheetViews>
  <sheetFormatPr defaultRowHeight="14.5" x14ac:dyDescent="0.35"/>
  <cols>
    <col min="1" max="1" width="12" customWidth="1"/>
    <col min="3" max="3" width="15.26953125" customWidth="1"/>
  </cols>
  <sheetData>
    <row r="1" spans="1:87" s="1" customFormat="1" x14ac:dyDescent="0.35">
      <c r="A1" s="23" t="s">
        <v>0</v>
      </c>
      <c r="B1" s="24" t="s">
        <v>748</v>
      </c>
      <c r="C1" s="3" t="s">
        <v>58</v>
      </c>
      <c r="D1" s="1" t="s">
        <v>1</v>
      </c>
      <c r="E1" s="1" t="s">
        <v>57</v>
      </c>
      <c r="F1" s="1" t="s">
        <v>2</v>
      </c>
      <c r="G1" s="1" t="s">
        <v>57</v>
      </c>
      <c r="H1" s="1" t="s">
        <v>3</v>
      </c>
      <c r="I1" s="1" t="s">
        <v>57</v>
      </c>
      <c r="J1" s="1" t="s">
        <v>4</v>
      </c>
      <c r="K1" s="1" t="s">
        <v>57</v>
      </c>
      <c r="L1" s="1" t="s">
        <v>5</v>
      </c>
      <c r="M1" s="1" t="s">
        <v>57</v>
      </c>
      <c r="N1" s="1" t="s">
        <v>6</v>
      </c>
      <c r="O1" s="1" t="s">
        <v>57</v>
      </c>
      <c r="P1" s="1" t="s">
        <v>7</v>
      </c>
      <c r="Q1" s="1" t="s">
        <v>57</v>
      </c>
      <c r="R1" s="1" t="s">
        <v>8</v>
      </c>
      <c r="S1" s="1" t="s">
        <v>57</v>
      </c>
      <c r="T1" s="1" t="s">
        <v>9</v>
      </c>
      <c r="U1" s="1" t="s">
        <v>57</v>
      </c>
      <c r="V1" s="1" t="s">
        <v>10</v>
      </c>
      <c r="W1" s="1" t="s">
        <v>57</v>
      </c>
      <c r="X1" s="1" t="s">
        <v>11</v>
      </c>
      <c r="Y1" s="1" t="s">
        <v>57</v>
      </c>
      <c r="Z1" s="1" t="s">
        <v>12</v>
      </c>
      <c r="AA1" s="1" t="s">
        <v>57</v>
      </c>
      <c r="AB1" s="1" t="s">
        <v>13</v>
      </c>
      <c r="AC1" s="1" t="s">
        <v>57</v>
      </c>
      <c r="AD1" s="1" t="s">
        <v>14</v>
      </c>
      <c r="AE1" s="1" t="s">
        <v>57</v>
      </c>
      <c r="AF1" s="1" t="s">
        <v>15</v>
      </c>
      <c r="AG1" s="1" t="s">
        <v>57</v>
      </c>
      <c r="AH1" s="1" t="s">
        <v>16</v>
      </c>
      <c r="AI1" s="1" t="s">
        <v>57</v>
      </c>
      <c r="AJ1" s="1" t="s">
        <v>17</v>
      </c>
      <c r="AK1" s="1" t="s">
        <v>57</v>
      </c>
      <c r="AL1" s="1" t="s">
        <v>18</v>
      </c>
      <c r="AM1" s="1" t="s">
        <v>57</v>
      </c>
      <c r="AN1" s="1" t="s">
        <v>19</v>
      </c>
      <c r="AO1" s="1" t="s">
        <v>57</v>
      </c>
      <c r="AP1" s="1" t="s">
        <v>20</v>
      </c>
      <c r="AQ1" s="1" t="s">
        <v>57</v>
      </c>
      <c r="AR1" s="1" t="s">
        <v>21</v>
      </c>
      <c r="AS1" s="1" t="s">
        <v>57</v>
      </c>
      <c r="AT1" s="1" t="s">
        <v>22</v>
      </c>
      <c r="AU1" s="1" t="s">
        <v>57</v>
      </c>
      <c r="AV1" s="1" t="s">
        <v>23</v>
      </c>
      <c r="AW1" s="1" t="s">
        <v>57</v>
      </c>
      <c r="AX1" s="1" t="s">
        <v>24</v>
      </c>
      <c r="AY1" s="1" t="s">
        <v>57</v>
      </c>
      <c r="AZ1" s="1" t="s">
        <v>25</v>
      </c>
      <c r="BA1" s="1" t="s">
        <v>57</v>
      </c>
      <c r="BB1" s="1" t="s">
        <v>26</v>
      </c>
      <c r="BC1" s="1" t="s">
        <v>57</v>
      </c>
      <c r="BD1" s="1" t="s">
        <v>27</v>
      </c>
      <c r="BE1" s="1" t="s">
        <v>57</v>
      </c>
      <c r="BF1" s="1" t="s">
        <v>28</v>
      </c>
      <c r="BG1" s="1" t="s">
        <v>57</v>
      </c>
      <c r="BH1" s="1" t="s">
        <v>29</v>
      </c>
      <c r="BI1" s="1" t="s">
        <v>57</v>
      </c>
      <c r="BJ1" s="1" t="s">
        <v>30</v>
      </c>
      <c r="BK1" s="1" t="s">
        <v>57</v>
      </c>
      <c r="BL1" s="1" t="s">
        <v>44</v>
      </c>
      <c r="BM1" s="1" t="s">
        <v>57</v>
      </c>
      <c r="BN1" s="1" t="s">
        <v>45</v>
      </c>
      <c r="BO1" s="1" t="s">
        <v>57</v>
      </c>
      <c r="BP1" s="1" t="s">
        <v>46</v>
      </c>
      <c r="BQ1" s="1" t="s">
        <v>57</v>
      </c>
      <c r="BR1" s="1" t="s">
        <v>47</v>
      </c>
      <c r="BS1" s="1" t="s">
        <v>57</v>
      </c>
      <c r="BT1" s="1" t="s">
        <v>48</v>
      </c>
      <c r="BU1" s="1" t="s">
        <v>57</v>
      </c>
      <c r="BV1" s="1" t="s">
        <v>49</v>
      </c>
      <c r="BW1" s="1" t="s">
        <v>57</v>
      </c>
      <c r="BX1" s="1" t="s">
        <v>50</v>
      </c>
      <c r="BY1" s="1" t="s">
        <v>57</v>
      </c>
      <c r="BZ1" s="1" t="s">
        <v>51</v>
      </c>
      <c r="CA1" s="1" t="s">
        <v>57</v>
      </c>
      <c r="CB1" s="1" t="s">
        <v>52</v>
      </c>
      <c r="CC1" s="1" t="s">
        <v>57</v>
      </c>
      <c r="CD1" s="1" t="s">
        <v>53</v>
      </c>
      <c r="CE1" s="1" t="s">
        <v>57</v>
      </c>
      <c r="CF1" s="1" t="s">
        <v>54</v>
      </c>
      <c r="CG1" s="1" t="s">
        <v>57</v>
      </c>
      <c r="CH1" s="1" t="s">
        <v>55</v>
      </c>
      <c r="CI1" s="1" t="s">
        <v>57</v>
      </c>
    </row>
    <row r="2" spans="1:87" s="6" customFormat="1" x14ac:dyDescent="0.35">
      <c r="A2" t="s">
        <v>737</v>
      </c>
      <c r="B2" t="s">
        <v>747</v>
      </c>
      <c r="C2" s="7">
        <f t="shared" ref="C2:C8" si="0">SUM(D2,F2,H2,J2,L2,N2,P2,R2,T2,V2,X2,Z2,AB2,AD2,AF2,AH2,AJ2,AL2,AN2,AP2,AR2,AT2,AV2,AX2,AZ2,BB2,BD2,BF2,BH2,BJ2,BL2,BN2,BP2,BR2,BT2,BV2,BX2,BZ2,CB2,CD2,CF2,CH2)</f>
        <v>0</v>
      </c>
    </row>
    <row r="3" spans="1:87" x14ac:dyDescent="0.35">
      <c r="A3" t="s">
        <v>721</v>
      </c>
      <c r="B3" t="s">
        <v>747</v>
      </c>
      <c r="C3" s="7">
        <f t="shared" si="0"/>
        <v>0</v>
      </c>
    </row>
    <row r="4" spans="1:87" x14ac:dyDescent="0.35">
      <c r="A4" t="s">
        <v>734</v>
      </c>
      <c r="B4" t="s">
        <v>747</v>
      </c>
      <c r="C4" s="7">
        <f t="shared" si="0"/>
        <v>0</v>
      </c>
      <c r="D4" s="6"/>
      <c r="F4" s="6"/>
      <c r="H4" s="6"/>
      <c r="J4" s="6"/>
      <c r="L4" s="6"/>
      <c r="N4" s="6"/>
      <c r="P4" s="6"/>
      <c r="R4" s="6"/>
      <c r="T4" s="6"/>
      <c r="V4" s="6"/>
      <c r="X4" s="6"/>
      <c r="Z4" s="6"/>
      <c r="AB4" s="6"/>
      <c r="AC4" s="6"/>
      <c r="AD4" s="6"/>
      <c r="AE4" s="6"/>
      <c r="AF4" s="6"/>
      <c r="AH4" s="6"/>
      <c r="AI4" s="6"/>
      <c r="AJ4" s="6"/>
      <c r="AL4" s="6"/>
      <c r="AM4" s="6"/>
      <c r="AN4" s="6"/>
      <c r="AO4" s="6"/>
      <c r="AP4" s="6"/>
      <c r="AQ4" s="6"/>
      <c r="AR4" s="6"/>
      <c r="AT4" s="6"/>
    </row>
    <row r="5" spans="1:87" x14ac:dyDescent="0.35">
      <c r="A5" t="s">
        <v>738</v>
      </c>
      <c r="B5" t="s">
        <v>747</v>
      </c>
      <c r="C5" s="7">
        <f t="shared" si="0"/>
        <v>0</v>
      </c>
      <c r="D5" s="6"/>
      <c r="F5" s="6"/>
      <c r="H5" s="6"/>
      <c r="J5" s="6"/>
      <c r="L5" s="6"/>
      <c r="N5" s="6"/>
      <c r="P5" s="6"/>
      <c r="R5" s="6"/>
      <c r="T5" s="6"/>
      <c r="V5" s="6"/>
      <c r="X5" s="6"/>
      <c r="Z5" s="6"/>
      <c r="AB5" s="6"/>
      <c r="AD5" s="6"/>
      <c r="AF5" s="6"/>
      <c r="AH5" s="6"/>
      <c r="AJ5" s="6"/>
      <c r="AL5" s="6"/>
      <c r="AN5" s="6"/>
      <c r="AO5" s="6"/>
      <c r="AP5" s="6"/>
      <c r="AR5" s="6"/>
      <c r="AS5" s="6"/>
      <c r="AT5" s="6"/>
      <c r="AU5" s="6"/>
      <c r="AV5" s="6"/>
      <c r="AW5" s="6"/>
      <c r="AX5" s="6"/>
    </row>
    <row r="6" spans="1:87" x14ac:dyDescent="0.35">
      <c r="A6" t="s">
        <v>742</v>
      </c>
      <c r="B6" t="s">
        <v>747</v>
      </c>
      <c r="C6" s="7">
        <f t="shared" si="0"/>
        <v>0</v>
      </c>
    </row>
    <row r="7" spans="1:87" x14ac:dyDescent="0.35">
      <c r="A7" t="s">
        <v>736</v>
      </c>
      <c r="B7" t="s">
        <v>747</v>
      </c>
      <c r="C7" s="7">
        <f t="shared" si="0"/>
        <v>0</v>
      </c>
      <c r="D7" s="6"/>
      <c r="F7" s="6"/>
      <c r="H7" s="6"/>
      <c r="J7" s="6"/>
      <c r="L7" s="6"/>
      <c r="N7" s="6"/>
      <c r="P7" s="6"/>
      <c r="R7" s="6"/>
      <c r="T7" s="6"/>
      <c r="V7" s="6"/>
      <c r="X7" s="6"/>
      <c r="Z7" s="6"/>
      <c r="AB7" s="6"/>
      <c r="AD7" s="6"/>
      <c r="AF7" s="6"/>
      <c r="AH7" s="6"/>
      <c r="AI7" s="9"/>
      <c r="AJ7" s="6"/>
      <c r="AL7" s="6"/>
      <c r="AN7" s="6"/>
      <c r="AO7" s="9"/>
      <c r="AP7" s="6"/>
      <c r="AR7" s="6"/>
      <c r="AS7" s="9"/>
      <c r="AT7" s="6"/>
      <c r="BC7" s="9"/>
      <c r="BE7" s="9"/>
    </row>
    <row r="8" spans="1:87" x14ac:dyDescent="0.35">
      <c r="A8" t="s">
        <v>741</v>
      </c>
      <c r="B8" t="s">
        <v>747</v>
      </c>
      <c r="C8" s="7">
        <f t="shared" si="0"/>
        <v>0</v>
      </c>
    </row>
    <row r="9" spans="1:87" x14ac:dyDescent="0.35">
      <c r="A9" t="s">
        <v>735</v>
      </c>
      <c r="B9" t="s">
        <v>747</v>
      </c>
      <c r="C9" s="7">
        <f>SUM(D9,F9,H9,J9,L9,N9,P9,R9,T9,V9,X9,Z9,AB9,AD9,AF9,AH9,AJ9,AL9,AN9,AP9,AR9,AT9,AV9,AX9,AZ9,BB9,BD9,BF9,BH9,BJ9,BL9,BN9,BP9,BR9,BT9,BV9,BX9,BZ9,CB9,CD9,CF9,CH9)</f>
        <v>0</v>
      </c>
    </row>
    <row r="10" spans="1:87" x14ac:dyDescent="0.35">
      <c r="A10" t="s">
        <v>740</v>
      </c>
      <c r="B10" t="s">
        <v>747</v>
      </c>
      <c r="C10" s="7">
        <f>SUM(D10,F10,H10,J10,L10,N10,P10,R10,T10,V10,X10,Z10,AB10,AD10,AF10,AH10,AJ10,AL10,AN10,AP10,AR10,AT10,AV10,AX10,AZ10,BB10,BD10,BF10,BH10,BJ10,BL10,BN10,BP10,BR10,BT10,BV10,BX10,BZ10,CB10,CD10,CF10,CH10)</f>
        <v>0</v>
      </c>
    </row>
    <row r="11" spans="1:87" x14ac:dyDescent="0.35">
      <c r="A11" t="s">
        <v>739</v>
      </c>
      <c r="B11" s="21" t="s">
        <v>747</v>
      </c>
      <c r="C11" s="7">
        <f>SUM(D11,F11,H11,J11,L11,N11,P11,R11,T11,V11,X11,Z11,AB11,AD11,AF11,AH11,AJ11,AL11,AN11,AP11,AR11,AT11,AV11,AX11,AZ11,BB11,BD11,BF11,BH11,BJ11,BL11,BN11,BP11,BR11,BT11,BV11,BX11,BZ11,CB11,CD11,CF11,CH11)</f>
        <v>0</v>
      </c>
    </row>
  </sheetData>
  <phoneticPr fontId="1" type="noConversion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ID</vt:lpstr>
      <vt:lpstr>Spojování obrázků se slovy</vt:lpstr>
      <vt:lpstr>Rychlé čtení slov</vt:lpstr>
      <vt:lpstr>Elize hlásek - první hláska</vt:lpstr>
      <vt:lpstr>Elize hlásek - poslední hláska</vt:lpstr>
      <vt:lpstr>RAN - obrázky</vt:lpstr>
      <vt:lpstr>Rychlé čtení pseudoslov</vt:lpstr>
      <vt:lpstr>Test pozornosti - obrázky</vt:lpstr>
      <vt:lpstr>Číselné řady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Bára Krauseová</dc:creator>
  <cp:lastModifiedBy>Uživatel</cp:lastModifiedBy>
  <dcterms:created xsi:type="dcterms:W3CDTF">2020-10-16T08:33:45Z</dcterms:created>
  <dcterms:modified xsi:type="dcterms:W3CDTF">2021-12-30T14:42:41Z</dcterms:modified>
</cp:coreProperties>
</file>