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F\Statistika 2020 21\"/>
    </mc:Choice>
  </mc:AlternateContent>
  <bookViews>
    <workbookView xWindow="0" yWindow="0" windowWidth="19590" windowHeight="87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L20" i="1" s="1"/>
  <c r="D2" i="1"/>
  <c r="D3" i="1"/>
  <c r="M20" i="1" l="1"/>
</calcChain>
</file>

<file path=xl/sharedStrings.xml><?xml version="1.0" encoding="utf-8"?>
<sst xmlns="http://schemas.openxmlformats.org/spreadsheetml/2006/main" count="8" uniqueCount="8">
  <si>
    <t>95% interval spolehlivosti</t>
  </si>
  <si>
    <t>velikost vzorku</t>
  </si>
  <si>
    <t>99% interval spolehlivosti</t>
  </si>
  <si>
    <t>dolní mez</t>
  </si>
  <si>
    <t>horní mez</t>
  </si>
  <si>
    <t>2% chybu</t>
  </si>
  <si>
    <t>výsledek na vzorku</t>
  </si>
  <si>
    <t>95% interval spolehlivosti pro populační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</si>
</sst>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9" fontId="0" fillId="2" borderId="0" xfId="0" applyNumberFormat="1" applyFill="1"/>
    <xf numFmtId="164" fontId="0" fillId="2" borderId="0" xfId="1" applyNumberFormat="1" applyFont="1" applyFill="1"/>
    <xf numFmtId="9" fontId="0" fillId="3" borderId="0" xfId="0" applyNumberFormat="1" applyFill="1"/>
    <xf numFmtId="164" fontId="0" fillId="3" borderId="0" xfId="1" applyNumberFormat="1" applyFont="1" applyFill="1"/>
    <xf numFmtId="164" fontId="0" fillId="3" borderId="0" xfId="0" applyNumberForma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zoomScale="120" zoomScaleNormal="120" workbookViewId="0">
      <selection activeCell="L19" sqref="L19"/>
    </sheetView>
  </sheetViews>
  <sheetFormatPr defaultRowHeight="15" x14ac:dyDescent="0.25"/>
  <cols>
    <col min="3" max="3" width="24.140625" bestFit="1" customWidth="1"/>
  </cols>
  <sheetData>
    <row r="2" spans="2:10" x14ac:dyDescent="0.25">
      <c r="C2" t="s">
        <v>2</v>
      </c>
      <c r="D2">
        <f>NORMSINV(0.995)</f>
        <v>2.5758293035488999</v>
      </c>
      <c r="H2" t="s">
        <v>5</v>
      </c>
    </row>
    <row r="3" spans="2:10" x14ac:dyDescent="0.25">
      <c r="C3" t="s">
        <v>0</v>
      </c>
      <c r="D3">
        <f>NORMSINV(0.975)</f>
        <v>1.9599639845400536</v>
      </c>
    </row>
    <row r="5" spans="2:10" x14ac:dyDescent="0.25">
      <c r="C5" t="s">
        <v>1</v>
      </c>
    </row>
    <row r="6" spans="2:10" x14ac:dyDescent="0.25">
      <c r="C6">
        <v>50</v>
      </c>
      <c r="D6">
        <v>100</v>
      </c>
      <c r="E6">
        <v>300</v>
      </c>
      <c r="F6">
        <v>500</v>
      </c>
      <c r="G6">
        <v>1000</v>
      </c>
      <c r="H6">
        <v>2200</v>
      </c>
      <c r="I6">
        <v>3000</v>
      </c>
      <c r="J6">
        <v>5000</v>
      </c>
    </row>
    <row r="7" spans="2:10" x14ac:dyDescent="0.25">
      <c r="B7" t="s">
        <v>6</v>
      </c>
    </row>
    <row r="8" spans="2:10" x14ac:dyDescent="0.25">
      <c r="B8" s="1">
        <v>4.9999999999999899E-2</v>
      </c>
      <c r="C8" s="2">
        <f t="shared" ref="C8:J23" si="0">PRODUCT($D$3,SQRT(PRODUCT($B8,(1-$B8))/C$6))</f>
        <v>6.041014715806782E-2</v>
      </c>
      <c r="D8" s="2">
        <f t="shared" si="0"/>
        <v>4.2716424707947002E-2</v>
      </c>
      <c r="E8" s="2">
        <f t="shared" si="0"/>
        <v>2.4662339303951585E-2</v>
      </c>
      <c r="F8" s="2">
        <f t="shared" si="0"/>
        <v>1.9103365880544221E-2</v>
      </c>
      <c r="G8" s="2">
        <f t="shared" si="0"/>
        <v>1.3508119557620539E-2</v>
      </c>
      <c r="H8" s="2">
        <f t="shared" si="0"/>
        <v>9.1071723478847993E-3</v>
      </c>
      <c r="I8" s="2">
        <f t="shared" si="0"/>
        <v>7.7989164628378665E-3</v>
      </c>
      <c r="J8" s="2">
        <f t="shared" si="0"/>
        <v>6.0410147158067827E-3</v>
      </c>
    </row>
    <row r="9" spans="2:10" x14ac:dyDescent="0.25">
      <c r="B9" s="1">
        <v>0.1</v>
      </c>
      <c r="C9" s="2">
        <f t="shared" si="0"/>
        <v>8.3154229460980653E-2</v>
      </c>
      <c r="D9" s="2">
        <f t="shared" si="0"/>
        <v>5.8798919536201616E-2</v>
      </c>
      <c r="E9" s="2">
        <f t="shared" si="0"/>
        <v>3.3947572022285141E-2</v>
      </c>
      <c r="F9" s="2">
        <f t="shared" si="0"/>
        <v>2.6295676217297441E-2</v>
      </c>
      <c r="G9" s="2">
        <f t="shared" si="0"/>
        <v>1.8593850969136842E-2</v>
      </c>
      <c r="H9" s="2">
        <f t="shared" si="0"/>
        <v>1.2535971766054081E-2</v>
      </c>
      <c r="I9" s="2">
        <f t="shared" si="0"/>
        <v>1.0735164862302941E-2</v>
      </c>
      <c r="J9" s="2">
        <f t="shared" si="0"/>
        <v>8.3154229460980639E-3</v>
      </c>
    </row>
    <row r="10" spans="2:10" x14ac:dyDescent="0.25">
      <c r="B10" s="1">
        <v>0.15</v>
      </c>
      <c r="C10" s="2">
        <f t="shared" si="0"/>
        <v>9.8973329704370436E-2</v>
      </c>
      <c r="D10" s="2">
        <f t="shared" si="0"/>
        <v>6.9984712590572304E-2</v>
      </c>
      <c r="E10" s="2">
        <f t="shared" si="0"/>
        <v>4.0405692653325505E-2</v>
      </c>
      <c r="F10" s="2">
        <f t="shared" si="0"/>
        <v>3.1298114947661014E-2</v>
      </c>
      <c r="G10" s="2">
        <f t="shared" si="0"/>
        <v>2.2131109317847147E-2</v>
      </c>
      <c r="H10" s="2">
        <f t="shared" si="0"/>
        <v>1.4920790858251522E-2</v>
      </c>
      <c r="I10" s="2">
        <f t="shared" si="0"/>
        <v>1.2777401922124086E-2</v>
      </c>
      <c r="J10" s="2">
        <f t="shared" si="0"/>
        <v>9.8973329704370432E-3</v>
      </c>
    </row>
    <row r="11" spans="2:10" x14ac:dyDescent="0.25">
      <c r="B11" s="1">
        <v>0.2</v>
      </c>
      <c r="C11" s="2">
        <f t="shared" si="0"/>
        <v>0.11087230594797422</v>
      </c>
      <c r="D11" s="2">
        <f t="shared" si="0"/>
        <v>7.8398559381602145E-2</v>
      </c>
      <c r="E11" s="2">
        <f t="shared" si="0"/>
        <v>4.5263429363046864E-2</v>
      </c>
      <c r="F11" s="2">
        <f t="shared" si="0"/>
        <v>3.5060901623063259E-2</v>
      </c>
      <c r="G11" s="2">
        <f t="shared" si="0"/>
        <v>2.4791801292182461E-2</v>
      </c>
      <c r="H11" s="2">
        <f t="shared" si="0"/>
        <v>1.6714629021405442E-2</v>
      </c>
      <c r="I11" s="2">
        <f t="shared" si="0"/>
        <v>1.4313553149737255E-2</v>
      </c>
      <c r="J11" s="2">
        <f t="shared" si="0"/>
        <v>1.1087230594797421E-2</v>
      </c>
    </row>
    <row r="12" spans="2:10" x14ac:dyDescent="0.25">
      <c r="B12" s="1">
        <v>0.25</v>
      </c>
      <c r="C12" s="2">
        <f t="shared" si="0"/>
        <v>0.12002279190888271</v>
      </c>
      <c r="D12" s="2">
        <f t="shared" si="0"/>
        <v>8.486893005571286E-2</v>
      </c>
      <c r="E12" s="2">
        <f t="shared" si="0"/>
        <v>4.8999099613501344E-2</v>
      </c>
      <c r="F12" s="2">
        <f t="shared" si="0"/>
        <v>3.7954539356449796E-2</v>
      </c>
      <c r="G12" s="2">
        <f t="shared" si="0"/>
        <v>2.683791215575735E-2</v>
      </c>
      <c r="H12" s="2">
        <f t="shared" si="0"/>
        <v>1.809411668421218E-2</v>
      </c>
      <c r="I12" s="2">
        <f t="shared" si="0"/>
        <v>1.5494875807614035E-2</v>
      </c>
      <c r="J12" s="2">
        <f t="shared" si="0"/>
        <v>1.200227919088827E-2</v>
      </c>
    </row>
    <row r="13" spans="2:10" x14ac:dyDescent="0.25">
      <c r="B13" s="1">
        <v>0.3</v>
      </c>
      <c r="C13" s="2">
        <f t="shared" si="0"/>
        <v>0.12702018362022358</v>
      </c>
      <c r="D13" s="2">
        <f t="shared" si="0"/>
        <v>8.9816833185420539E-2</v>
      </c>
      <c r="E13" s="2">
        <f t="shared" si="0"/>
        <v>5.1855772817362256E-2</v>
      </c>
      <c r="F13" s="2">
        <f t="shared" si="0"/>
        <v>4.0167308905271856E-2</v>
      </c>
      <c r="G13" s="2">
        <f t="shared" si="0"/>
        <v>2.840257650893253E-2</v>
      </c>
      <c r="H13" s="2">
        <f t="shared" si="0"/>
        <v>1.9149013175924021E-2</v>
      </c>
      <c r="I13" s="2">
        <f t="shared" si="0"/>
        <v>1.6398235193111135E-2</v>
      </c>
      <c r="J13" s="2">
        <f t="shared" si="0"/>
        <v>1.2702018362022359E-2</v>
      </c>
    </row>
    <row r="14" spans="2:10" x14ac:dyDescent="0.25">
      <c r="B14" s="3">
        <v>0.35</v>
      </c>
      <c r="C14" s="2">
        <f t="shared" si="0"/>
        <v>0.13220679874408223</v>
      </c>
      <c r="D14" s="2">
        <f t="shared" si="0"/>
        <v>9.3484323910905665E-2</v>
      </c>
      <c r="E14" s="2">
        <f t="shared" si="0"/>
        <v>5.3973199574971556E-2</v>
      </c>
      <c r="F14" s="2">
        <f t="shared" si="0"/>
        <v>4.1807460619078814E-2</v>
      </c>
      <c r="G14" s="2">
        <f t="shared" si="0"/>
        <v>2.9562338907940168E-2</v>
      </c>
      <c r="H14" s="4">
        <f t="shared" si="0"/>
        <v>1.9930924825825008E-2</v>
      </c>
      <c r="I14" s="2">
        <f t="shared" si="0"/>
        <v>1.7067824326374201E-2</v>
      </c>
      <c r="J14" s="2">
        <f t="shared" si="0"/>
        <v>1.3220679874408222E-2</v>
      </c>
    </row>
    <row r="15" spans="2:10" x14ac:dyDescent="0.25">
      <c r="B15" s="1">
        <v>0.4</v>
      </c>
      <c r="C15" s="2">
        <f t="shared" si="0"/>
        <v>0.13579028808914057</v>
      </c>
      <c r="D15" s="2">
        <f t="shared" si="0"/>
        <v>9.6018233527106159E-2</v>
      </c>
      <c r="E15" s="2">
        <f t="shared" si="0"/>
        <v>5.5436152973987102E-2</v>
      </c>
      <c r="F15" s="2">
        <f t="shared" si="0"/>
        <v>4.2940659449211764E-2</v>
      </c>
      <c r="G15" s="2">
        <f t="shared" si="0"/>
        <v>3.0363631485159834E-2</v>
      </c>
      <c r="H15" s="2">
        <f t="shared" si="0"/>
        <v>2.0471156171179328E-2</v>
      </c>
      <c r="I15" s="2">
        <f t="shared" si="0"/>
        <v>1.7530450811531626E-2</v>
      </c>
      <c r="J15" s="2">
        <f t="shared" si="0"/>
        <v>1.3579028808914059E-2</v>
      </c>
    </row>
    <row r="16" spans="2:10" x14ac:dyDescent="0.25">
      <c r="B16" s="1">
        <v>0.45</v>
      </c>
      <c r="C16" s="2">
        <f t="shared" si="0"/>
        <v>0.13789568942659489</v>
      </c>
      <c r="D16" s="2">
        <f t="shared" si="0"/>
        <v>9.7506977089939342E-2</v>
      </c>
      <c r="E16" s="2">
        <f t="shared" si="0"/>
        <v>5.6295679470743154E-2</v>
      </c>
      <c r="F16" s="2">
        <f t="shared" si="0"/>
        <v>4.3606445810723794E-2</v>
      </c>
      <c r="G16" s="2">
        <f t="shared" si="0"/>
        <v>3.0834413536206518E-2</v>
      </c>
      <c r="H16" s="2">
        <f t="shared" si="0"/>
        <v>2.0788557365245163E-2</v>
      </c>
      <c r="I16" s="2">
        <f t="shared" si="0"/>
        <v>1.7802256955433072E-2</v>
      </c>
      <c r="J16" s="2">
        <f t="shared" si="0"/>
        <v>1.3789568942659489E-2</v>
      </c>
    </row>
    <row r="17" spans="2:13" x14ac:dyDescent="0.25">
      <c r="B17" s="1">
        <v>0.5</v>
      </c>
      <c r="C17" s="2">
        <f t="shared" si="0"/>
        <v>0.13859038243496774</v>
      </c>
      <c r="D17" s="2">
        <f t="shared" si="0"/>
        <v>9.7998199227002689E-2</v>
      </c>
      <c r="E17" s="2">
        <f t="shared" si="0"/>
        <v>5.657928670380858E-2</v>
      </c>
      <c r="F17" s="2">
        <f t="shared" si="0"/>
        <v>4.3826127028829071E-2</v>
      </c>
      <c r="G17" s="2">
        <f t="shared" si="0"/>
        <v>3.0989751615228069E-2</v>
      </c>
      <c r="H17" s="2">
        <f t="shared" si="0"/>
        <v>2.0893286276756802E-2</v>
      </c>
      <c r="I17" s="2">
        <f t="shared" si="0"/>
        <v>1.7891941437171568E-2</v>
      </c>
      <c r="J17" s="2">
        <f t="shared" si="0"/>
        <v>1.3859038243496775E-2</v>
      </c>
    </row>
    <row r="18" spans="2:13" x14ac:dyDescent="0.25">
      <c r="B18" s="1">
        <v>0.55000000000000004</v>
      </c>
      <c r="C18" s="2">
        <f t="shared" si="0"/>
        <v>0.13789568942659489</v>
      </c>
      <c r="D18" s="2">
        <f t="shared" si="0"/>
        <v>9.7506977089939328E-2</v>
      </c>
      <c r="E18" s="2">
        <f t="shared" si="0"/>
        <v>5.6295679470743154E-2</v>
      </c>
      <c r="F18" s="2">
        <f t="shared" si="0"/>
        <v>4.3606445810723794E-2</v>
      </c>
      <c r="G18" s="2">
        <f t="shared" si="0"/>
        <v>3.0834413536206518E-2</v>
      </c>
      <c r="H18" s="2">
        <f t="shared" si="0"/>
        <v>2.0788557365245163E-2</v>
      </c>
      <c r="I18" s="2">
        <f t="shared" si="0"/>
        <v>1.7802256955433072E-2</v>
      </c>
      <c r="J18" s="2">
        <f t="shared" si="0"/>
        <v>1.3789568942659487E-2</v>
      </c>
      <c r="L18" t="s">
        <v>7</v>
      </c>
    </row>
    <row r="19" spans="2:13" x14ac:dyDescent="0.25">
      <c r="B19" s="1">
        <v>0.6</v>
      </c>
      <c r="C19" s="2">
        <f t="shared" si="0"/>
        <v>0.13579028808914057</v>
      </c>
      <c r="D19" s="2">
        <f t="shared" si="0"/>
        <v>9.6018233527106159E-2</v>
      </c>
      <c r="E19" s="2">
        <f t="shared" si="0"/>
        <v>5.5436152973987102E-2</v>
      </c>
      <c r="F19" s="2">
        <f t="shared" si="0"/>
        <v>4.2940659449211764E-2</v>
      </c>
      <c r="G19" s="2">
        <f t="shared" si="0"/>
        <v>3.0363631485159834E-2</v>
      </c>
      <c r="H19" s="2">
        <f t="shared" si="0"/>
        <v>2.0471156171179328E-2</v>
      </c>
      <c r="I19" s="2">
        <f t="shared" si="0"/>
        <v>1.7530450811531626E-2</v>
      </c>
      <c r="J19" s="2">
        <f t="shared" si="0"/>
        <v>1.3579028808914059E-2</v>
      </c>
      <c r="L19" t="s">
        <v>3</v>
      </c>
      <c r="M19" t="s">
        <v>4</v>
      </c>
    </row>
    <row r="20" spans="2:13" x14ac:dyDescent="0.25">
      <c r="B20" s="5">
        <v>0.65</v>
      </c>
      <c r="C20" s="6">
        <f>PRODUCT($D$3,SQRT(PRODUCT($B20,(1-$B20))/C$6))</f>
        <v>0.13220679874408223</v>
      </c>
      <c r="D20" s="2">
        <f t="shared" si="0"/>
        <v>9.3484323910905665E-2</v>
      </c>
      <c r="E20" s="2">
        <f t="shared" si="0"/>
        <v>5.3973199574971556E-2</v>
      </c>
      <c r="F20" s="2">
        <f t="shared" si="0"/>
        <v>4.1807460619078814E-2</v>
      </c>
      <c r="G20" s="2">
        <f t="shared" si="0"/>
        <v>2.9562338907940168E-2</v>
      </c>
      <c r="H20" s="2">
        <f t="shared" si="0"/>
        <v>1.9930924825825008E-2</v>
      </c>
      <c r="I20" s="2">
        <f t="shared" si="0"/>
        <v>1.7067824326374201E-2</v>
      </c>
      <c r="J20" s="2">
        <f t="shared" si="0"/>
        <v>1.3220679874408222E-2</v>
      </c>
      <c r="L20" s="7">
        <f>B20-C20</f>
        <v>0.51779320125591777</v>
      </c>
      <c r="M20" s="7">
        <f>B20+C20</f>
        <v>0.78220679874408228</v>
      </c>
    </row>
    <row r="21" spans="2:13" x14ac:dyDescent="0.25">
      <c r="B21" s="1">
        <v>0.70000000000000095</v>
      </c>
      <c r="C21" s="2">
        <f t="shared" si="0"/>
        <v>0.12702018362022349</v>
      </c>
      <c r="D21" s="2">
        <f t="shared" si="0"/>
        <v>8.9816833185420455E-2</v>
      </c>
      <c r="E21" s="2">
        <f t="shared" si="0"/>
        <v>5.1855772817362214E-2</v>
      </c>
      <c r="F21" s="2">
        <f t="shared" si="0"/>
        <v>4.0167308905271822E-2</v>
      </c>
      <c r="G21" s="2">
        <f t="shared" si="0"/>
        <v>2.8402576508932506E-2</v>
      </c>
      <c r="H21" s="2">
        <f t="shared" si="0"/>
        <v>1.9149013175924004E-2</v>
      </c>
      <c r="I21" s="2">
        <f t="shared" si="0"/>
        <v>1.6398235193111121E-2</v>
      </c>
      <c r="J21" s="2">
        <f t="shared" si="0"/>
        <v>1.2702018362022349E-2</v>
      </c>
    </row>
    <row r="22" spans="2:13" x14ac:dyDescent="0.25">
      <c r="B22" s="1">
        <v>0.750000000000002</v>
      </c>
      <c r="C22" s="2">
        <f t="shared" si="0"/>
        <v>0.1200227919088824</v>
      </c>
      <c r="D22" s="2">
        <f t="shared" si="0"/>
        <v>8.4868930055712624E-2</v>
      </c>
      <c r="E22" s="2">
        <f t="shared" si="0"/>
        <v>4.8999099613501206E-2</v>
      </c>
      <c r="F22" s="2">
        <f t="shared" si="0"/>
        <v>3.7954539356449692E-2</v>
      </c>
      <c r="G22" s="2">
        <f t="shared" si="0"/>
        <v>2.6837912155757281E-2</v>
      </c>
      <c r="H22" s="2">
        <f t="shared" si="0"/>
        <v>1.8094116684212132E-2</v>
      </c>
      <c r="I22" s="2">
        <f t="shared" si="0"/>
        <v>1.5494875807613995E-2</v>
      </c>
      <c r="J22" s="2">
        <f t="shared" si="0"/>
        <v>1.200227919088824E-2</v>
      </c>
    </row>
    <row r="23" spans="2:13" x14ac:dyDescent="0.25">
      <c r="B23" s="1">
        <v>0.80000000000000204</v>
      </c>
      <c r="C23" s="2">
        <f t="shared" si="0"/>
        <v>0.11087230594797377</v>
      </c>
      <c r="D23" s="2">
        <f t="shared" si="0"/>
        <v>7.839855938160184E-2</v>
      </c>
      <c r="E23" s="2">
        <f t="shared" si="0"/>
        <v>4.5263429363046684E-2</v>
      </c>
      <c r="F23" s="2">
        <f t="shared" si="0"/>
        <v>3.506090162306312E-2</v>
      </c>
      <c r="G23" s="2">
        <f t="shared" si="0"/>
        <v>2.4791801292182364E-2</v>
      </c>
      <c r="H23" s="2">
        <f t="shared" si="0"/>
        <v>1.6714629021405376E-2</v>
      </c>
      <c r="I23" s="2">
        <f t="shared" si="0"/>
        <v>1.43135531497372E-2</v>
      </c>
      <c r="J23" s="2">
        <f t="shared" si="0"/>
        <v>1.1087230594797378E-2</v>
      </c>
    </row>
    <row r="24" spans="2:13" x14ac:dyDescent="0.25">
      <c r="B24" s="1">
        <v>0.85000000000000198</v>
      </c>
      <c r="C24" s="2">
        <f t="shared" ref="C24:J26" si="1">PRODUCT($D$3,SQRT(PRODUCT($B24,(1-$B24))/C$6))</f>
        <v>9.8973329704369908E-2</v>
      </c>
      <c r="D24" s="2">
        <f t="shared" si="1"/>
        <v>6.9984712590571915E-2</v>
      </c>
      <c r="E24" s="2">
        <f t="shared" si="1"/>
        <v>4.0405692653325283E-2</v>
      </c>
      <c r="F24" s="2">
        <f t="shared" si="1"/>
        <v>3.1298114947660841E-2</v>
      </c>
      <c r="G24" s="2">
        <f t="shared" si="1"/>
        <v>2.2131109317847029E-2</v>
      </c>
      <c r="H24" s="2">
        <f t="shared" si="1"/>
        <v>1.492079085825144E-2</v>
      </c>
      <c r="I24" s="2">
        <f t="shared" si="1"/>
        <v>1.2777401922124013E-2</v>
      </c>
      <c r="J24" s="2">
        <f t="shared" si="1"/>
        <v>9.8973329704369895E-3</v>
      </c>
    </row>
    <row r="25" spans="2:13" x14ac:dyDescent="0.25">
      <c r="B25" s="1">
        <v>0.90000000000000202</v>
      </c>
      <c r="C25" s="2">
        <f t="shared" si="1"/>
        <v>8.3154229460979903E-2</v>
      </c>
      <c r="D25" s="2">
        <f t="shared" si="1"/>
        <v>5.8798919536201082E-2</v>
      </c>
      <c r="E25" s="2">
        <f t="shared" si="1"/>
        <v>3.3947572022284836E-2</v>
      </c>
      <c r="F25" s="2">
        <f t="shared" si="1"/>
        <v>2.6295676217297205E-2</v>
      </c>
      <c r="G25" s="2">
        <f t="shared" si="1"/>
        <v>1.8593850969136676E-2</v>
      </c>
      <c r="H25" s="2">
        <f t="shared" si="1"/>
        <v>1.2535971766053968E-2</v>
      </c>
      <c r="I25" s="2">
        <f t="shared" si="1"/>
        <v>1.0735164862302844E-2</v>
      </c>
      <c r="J25" s="2">
        <f t="shared" si="1"/>
        <v>8.315422946097991E-3</v>
      </c>
    </row>
    <row r="26" spans="2:13" x14ac:dyDescent="0.25">
      <c r="B26" s="1">
        <v>0.95000000000000195</v>
      </c>
      <c r="C26" s="2">
        <f t="shared" si="1"/>
        <v>6.0410147158066765E-2</v>
      </c>
      <c r="D26" s="2">
        <f t="shared" si="1"/>
        <v>4.2716424707946253E-2</v>
      </c>
      <c r="E26" s="2">
        <f t="shared" si="1"/>
        <v>2.4662339303951151E-2</v>
      </c>
      <c r="F26" s="2">
        <f t="shared" si="1"/>
        <v>1.9103365880543885E-2</v>
      </c>
      <c r="G26" s="2">
        <f t="shared" si="1"/>
        <v>1.3508119557620303E-2</v>
      </c>
      <c r="H26" s="2">
        <f t="shared" si="1"/>
        <v>9.1071723478846379E-3</v>
      </c>
      <c r="I26" s="2">
        <f t="shared" si="1"/>
        <v>7.7989164628377303E-3</v>
      </c>
      <c r="J26" s="2">
        <f t="shared" si="1"/>
        <v>6.041014715806676E-3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Chval</dc:creator>
  <cp:lastModifiedBy>Chval</cp:lastModifiedBy>
  <dcterms:created xsi:type="dcterms:W3CDTF">2021-01-05T12:24:44Z</dcterms:created>
  <dcterms:modified xsi:type="dcterms:W3CDTF">2021-01-05T15:00:38Z</dcterms:modified>
</cp:coreProperties>
</file>