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emar\Desktop\výuka\2020_ZS\"/>
    </mc:Choice>
  </mc:AlternateContent>
  <bookViews>
    <workbookView xWindow="0" yWindow="0" windowWidth="15525" windowHeight="7305" activeTab="1"/>
  </bookViews>
  <sheets>
    <sheet name="předpoklady" sheetId="9" r:id="rId1"/>
    <sheet name="Aktiva" sheetId="1" r:id="rId2"/>
    <sheet name="Pasiva" sheetId="2" r:id="rId3"/>
    <sheet name="Výsledovka" sheetId="4" r:id="rId4"/>
    <sheet name="CF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E3" i="1"/>
  <c r="F3" i="1" s="1"/>
  <c r="D2" i="2" l="1"/>
  <c r="E2" i="2"/>
  <c r="F2" i="2"/>
  <c r="D3" i="4"/>
  <c r="E3" i="4"/>
  <c r="F3" i="4"/>
  <c r="F53" i="4" l="1"/>
  <c r="E53" i="4"/>
  <c r="D53" i="4"/>
  <c r="F46" i="4"/>
  <c r="E46" i="4"/>
  <c r="D46" i="4"/>
  <c r="D42" i="4"/>
  <c r="E42" i="4"/>
  <c r="F42" i="4"/>
  <c r="D38" i="4"/>
  <c r="E38" i="4"/>
  <c r="F38" i="4"/>
  <c r="D34" i="4"/>
  <c r="E34" i="4"/>
  <c r="F34" i="4"/>
  <c r="D27" i="4"/>
  <c r="E27" i="4"/>
  <c r="F27" i="4"/>
  <c r="D18" i="4"/>
  <c r="D17" i="4" s="1"/>
  <c r="E18" i="4"/>
  <c r="F18" i="4"/>
  <c r="F17" i="4" s="1"/>
  <c r="D12" i="4"/>
  <c r="E14" i="4"/>
  <c r="F14" i="4"/>
  <c r="D23" i="4"/>
  <c r="E23" i="4"/>
  <c r="F23" i="4"/>
  <c r="D6" i="4"/>
  <c r="E6" i="4"/>
  <c r="F6" i="4"/>
  <c r="E12" i="4" l="1"/>
  <c r="F59" i="4"/>
  <c r="F12" i="4"/>
  <c r="E17" i="4"/>
  <c r="E59" i="4"/>
  <c r="D59" i="4"/>
  <c r="E51" i="4"/>
  <c r="F51" i="4"/>
  <c r="D51" i="4"/>
  <c r="D33" i="4"/>
  <c r="F33" i="4"/>
  <c r="D56" i="4" l="1"/>
  <c r="D58" i="4" s="1"/>
  <c r="E33" i="4"/>
  <c r="F56" i="4"/>
  <c r="E56" i="4" l="1"/>
  <c r="F58" i="4"/>
  <c r="E58" i="4" l="1"/>
</calcChain>
</file>

<file path=xl/sharedStrings.xml><?xml version="1.0" encoding="utf-8"?>
<sst xmlns="http://schemas.openxmlformats.org/spreadsheetml/2006/main" count="367" uniqueCount="335">
  <si>
    <t>Aktiva</t>
  </si>
  <si>
    <t>AKTIVA CELKEM</t>
  </si>
  <si>
    <t>B.</t>
  </si>
  <si>
    <t>Dlouhodobý majetek</t>
  </si>
  <si>
    <t>B.I.</t>
  </si>
  <si>
    <t>Dlouhodobý nehmotný majetek</t>
  </si>
  <si>
    <t>B.I.1.</t>
  </si>
  <si>
    <t>Nehmotné výsledky výzkumu a vývoje</t>
  </si>
  <si>
    <t>B.I.2.</t>
  </si>
  <si>
    <t>Ocenitelná práva (software + jiná ocenitelná práva)</t>
  </si>
  <si>
    <t>B.I.3.</t>
  </si>
  <si>
    <t>Goodwill</t>
  </si>
  <si>
    <t>B.I.4.</t>
  </si>
  <si>
    <t>Ostatní dlouhodobý nehmotný majetek</t>
  </si>
  <si>
    <t>B.I.5.</t>
  </si>
  <si>
    <t>Poskytnuté zálohy na dlouhodobý nehmotný majetek a nedokončený dlouhodobý nehmotný majetek</t>
  </si>
  <si>
    <t>B.II.</t>
  </si>
  <si>
    <t>Dlouhodobý hmotný majetek</t>
  </si>
  <si>
    <t>B.II.1.</t>
  </si>
  <si>
    <t>Pozemky</t>
  </si>
  <si>
    <t>B.II.2.</t>
  </si>
  <si>
    <t>Stavby</t>
  </si>
  <si>
    <t>B.II.3.</t>
  </si>
  <si>
    <t>Samostatné movité věci a soubory movitých veci</t>
  </si>
  <si>
    <t>B.II.4.</t>
  </si>
  <si>
    <t>Oceňovací rozdíl k nabytému majetku</t>
  </si>
  <si>
    <t>B.II.5.</t>
  </si>
  <si>
    <t>Ostatní dlouhodobý hmotný majetek</t>
  </si>
  <si>
    <t>B.II.6.</t>
  </si>
  <si>
    <t>Nedokončený dlouhodobý hmotný majetek</t>
  </si>
  <si>
    <t>B.II.7.</t>
  </si>
  <si>
    <t>Poskytnuté zálohy na dlouhodobý hmotný majetek</t>
  </si>
  <si>
    <t>B.III.</t>
  </si>
  <si>
    <t>Dlouhodobý finanční majetek</t>
  </si>
  <si>
    <t>B.III.1.</t>
  </si>
  <si>
    <t>Podíly - ovládaná nebo ovládající osoba</t>
  </si>
  <si>
    <t>B.III.2.</t>
  </si>
  <si>
    <t>Zápůjčka a úvěry - ovládaná nebo ovládající osoby</t>
  </si>
  <si>
    <t>B.III.3.</t>
  </si>
  <si>
    <t>Podíly - podstatný vliv</t>
  </si>
  <si>
    <t>B.III.4.</t>
  </si>
  <si>
    <t>Zápůjčka a úvěry - podstatný vliv</t>
  </si>
  <si>
    <t>B.III.5.</t>
  </si>
  <si>
    <t>B.III.6.</t>
  </si>
  <si>
    <t>Zápůjčky a úvěry - ostatní</t>
  </si>
  <si>
    <t>B.III.7.</t>
  </si>
  <si>
    <t>C</t>
  </si>
  <si>
    <t>C.I.</t>
  </si>
  <si>
    <t>Zásoby</t>
  </si>
  <si>
    <t>C.I.1.</t>
  </si>
  <si>
    <t>Materiál</t>
  </si>
  <si>
    <t>C.I.2.</t>
  </si>
  <si>
    <t>Nedokončená výroba a polotovary</t>
  </si>
  <si>
    <t>C.I.3.</t>
  </si>
  <si>
    <t>C.I.4.</t>
  </si>
  <si>
    <t>C.I.5.</t>
  </si>
  <si>
    <t>C.II.</t>
  </si>
  <si>
    <t>Dlouhodobé pohledávky</t>
  </si>
  <si>
    <t>C.II.1.</t>
  </si>
  <si>
    <t>Pohledávky z obchodních vztahů</t>
  </si>
  <si>
    <t>C.II.2.</t>
  </si>
  <si>
    <t>C.II.3.</t>
  </si>
  <si>
    <t>C.II.4.</t>
  </si>
  <si>
    <t>C.II.5.</t>
  </si>
  <si>
    <t>C.II.6.</t>
  </si>
  <si>
    <t>C.II.7.</t>
  </si>
  <si>
    <t>Jiné pohledávky</t>
  </si>
  <si>
    <t>C.III.</t>
  </si>
  <si>
    <t>Krátkodobé pohledávky</t>
  </si>
  <si>
    <t>C.III.1.</t>
  </si>
  <si>
    <t>Stát - daňové pohledávky</t>
  </si>
  <si>
    <t>Krátkodobé poskytnuté zálohy</t>
  </si>
  <si>
    <t>Dohadné účty aktivní</t>
  </si>
  <si>
    <t>C.IV.</t>
  </si>
  <si>
    <t>Krátkodobý finanční majetek</t>
  </si>
  <si>
    <t>C.IV.1.</t>
  </si>
  <si>
    <t>C.IV.2.</t>
  </si>
  <si>
    <t>D</t>
  </si>
  <si>
    <t>Ostatní aktiva - přechodné účty aktiv</t>
  </si>
  <si>
    <t>D.I.</t>
  </si>
  <si>
    <t>Časové rozlíšení</t>
  </si>
  <si>
    <t>D.I.1.</t>
  </si>
  <si>
    <t>Náklady příštích období</t>
  </si>
  <si>
    <t>D.I.2.</t>
  </si>
  <si>
    <t>Komplexní náklady příštích období</t>
  </si>
  <si>
    <t>D.I.3.</t>
  </si>
  <si>
    <t>Příjmy příštích období</t>
  </si>
  <si>
    <t>Oběžná aktiva</t>
  </si>
  <si>
    <t>Časové rozlišení</t>
  </si>
  <si>
    <t>Pasiva</t>
  </si>
  <si>
    <t xml:space="preserve">PASIVA CELKEM </t>
  </si>
  <si>
    <t>A.</t>
  </si>
  <si>
    <t>Vlastní kapitál</t>
  </si>
  <si>
    <t>A.I.</t>
  </si>
  <si>
    <t>Základní kapitál</t>
  </si>
  <si>
    <t>A.I.1.</t>
  </si>
  <si>
    <t>A.II.</t>
  </si>
  <si>
    <t>Kapitálové fondy</t>
  </si>
  <si>
    <t>A.II.2.</t>
  </si>
  <si>
    <t>A.III.</t>
  </si>
  <si>
    <t>A.IV.</t>
  </si>
  <si>
    <t>A.III.1.</t>
  </si>
  <si>
    <t>A.V.</t>
  </si>
  <si>
    <t>A.III.2.</t>
  </si>
  <si>
    <t>Výsledek hospodaření minulých let</t>
  </si>
  <si>
    <t>A.IV.1.</t>
  </si>
  <si>
    <t>Nerozdělený zisk minulých let</t>
  </si>
  <si>
    <t>Výsledek hospodáření bežného účetního období (+ -)</t>
  </si>
  <si>
    <t>Cizí zdroje</t>
  </si>
  <si>
    <t>Rezervy</t>
  </si>
  <si>
    <t>Rezerva na daň z příjmů</t>
  </si>
  <si>
    <t>Ostatní rezervy</t>
  </si>
  <si>
    <t>Dlouhodobé závazky</t>
  </si>
  <si>
    <t>Závazky z obchodních vztahů</t>
  </si>
  <si>
    <t>Dlouhodobé přijaté zálohy</t>
  </si>
  <si>
    <t>Odložený daňový závazek</t>
  </si>
  <si>
    <t>Krátkodobé závazky</t>
  </si>
  <si>
    <t>Krátkodobé přijaté zálohy</t>
  </si>
  <si>
    <t>Výdaje příštích období</t>
  </si>
  <si>
    <t>Výnosy příštích období</t>
  </si>
  <si>
    <t>Výsledovka v plném rozsahu (v tis. Kč)</t>
  </si>
  <si>
    <t>Položka</t>
  </si>
  <si>
    <t>č.ř.</t>
  </si>
  <si>
    <t>I.</t>
  </si>
  <si>
    <t>Tržby za prodej zboží</t>
  </si>
  <si>
    <t>01</t>
  </si>
  <si>
    <t xml:space="preserve">A. </t>
  </si>
  <si>
    <t>Náklady vynaložené na prodané zboží</t>
  </si>
  <si>
    <t>02</t>
  </si>
  <si>
    <t>03</t>
  </si>
  <si>
    <t>04</t>
  </si>
  <si>
    <t>05</t>
  </si>
  <si>
    <t>06</t>
  </si>
  <si>
    <t>Aktivace</t>
  </si>
  <si>
    <t>07</t>
  </si>
  <si>
    <t>Výkonová spotřeba</t>
  </si>
  <si>
    <t>08</t>
  </si>
  <si>
    <t>Spotřeba materiálu a energie</t>
  </si>
  <si>
    <t>09</t>
  </si>
  <si>
    <t>Služby</t>
  </si>
  <si>
    <t>C.</t>
  </si>
  <si>
    <t>Osobní náklady</t>
  </si>
  <si>
    <t>Mzdové náklady</t>
  </si>
  <si>
    <t>Náklady na sociální zabezpečení a zdravotní pojištění</t>
  </si>
  <si>
    <t>D.</t>
  </si>
  <si>
    <t>III.</t>
  </si>
  <si>
    <t>III.1.</t>
  </si>
  <si>
    <t>Tržby z prodeje dlouhodobého majetku</t>
  </si>
  <si>
    <t>III.2.</t>
  </si>
  <si>
    <t>F.1.</t>
  </si>
  <si>
    <t>Zůstatková cena prodaného dlouhodobého majetku</t>
  </si>
  <si>
    <t>F.2.</t>
  </si>
  <si>
    <t>G.</t>
  </si>
  <si>
    <t>IV.</t>
  </si>
  <si>
    <t>Ostatní provozní výnosy</t>
  </si>
  <si>
    <t>Ostatní provozní náklady</t>
  </si>
  <si>
    <t>V.</t>
  </si>
  <si>
    <t xml:space="preserve"> * </t>
  </si>
  <si>
    <t>PROVOZNÍ VÝSLEDEK HOSPODAŘENÍ</t>
  </si>
  <si>
    <t>VI.</t>
  </si>
  <si>
    <t>J.</t>
  </si>
  <si>
    <t>VII.</t>
  </si>
  <si>
    <t>K.</t>
  </si>
  <si>
    <t>L.</t>
  </si>
  <si>
    <t>M.</t>
  </si>
  <si>
    <t>Ostatní finanční výnosy</t>
  </si>
  <si>
    <t>Ostatní finanční náklady</t>
  </si>
  <si>
    <t>*</t>
  </si>
  <si>
    <t>**</t>
  </si>
  <si>
    <t>***</t>
  </si>
  <si>
    <t>Výrobky a zboží</t>
  </si>
  <si>
    <t>Mladá a ostatní zvířata a jejich skupiny</t>
  </si>
  <si>
    <t>Poskytnuté zálohy na zásoby</t>
  </si>
  <si>
    <t>Pohledávky</t>
  </si>
  <si>
    <t>C.II.1.1.</t>
  </si>
  <si>
    <t>C.II.1.2.</t>
  </si>
  <si>
    <t>C.II.1.3.</t>
  </si>
  <si>
    <t>C.II.1.4.</t>
  </si>
  <si>
    <t>C.II.1.5.</t>
  </si>
  <si>
    <t>Pohledávky - ovládaná a ovládající osoba</t>
  </si>
  <si>
    <t>Pohledávky - podstatný vliv</t>
  </si>
  <si>
    <t>Odložená daňová pohledávka</t>
  </si>
  <si>
    <t>Pohledávky - ostatní</t>
  </si>
  <si>
    <t>C.II.2.1.</t>
  </si>
  <si>
    <t>C.II.2.2.</t>
  </si>
  <si>
    <t>C.II.2.3.</t>
  </si>
  <si>
    <t>C.II.2.4.</t>
  </si>
  <si>
    <t>Pohledávky - ovládaná nebo ovládající osoba</t>
  </si>
  <si>
    <t>C.II.2.4.1.</t>
  </si>
  <si>
    <t>Pohledávky za společníky</t>
  </si>
  <si>
    <t>C.II.2.4.2.</t>
  </si>
  <si>
    <t>C.II.2.4.3.</t>
  </si>
  <si>
    <t>C.II.2.4.5.</t>
  </si>
  <si>
    <t>C.II.2.4.4.</t>
  </si>
  <si>
    <t>C.II.2.4.6.</t>
  </si>
  <si>
    <t>Sociální zabezpečení a zdravotní pojištění</t>
  </si>
  <si>
    <t>Ostatní krátkodobý finanční majetek</t>
  </si>
  <si>
    <t>Peněžní prostředky</t>
  </si>
  <si>
    <t>Peněžní prostředky v pokladně</t>
  </si>
  <si>
    <t>Peněžní prostředky na účtech</t>
  </si>
  <si>
    <t>A.I.2.</t>
  </si>
  <si>
    <t>A.I.3.</t>
  </si>
  <si>
    <t>Vlastní akcie a obchodní podíly</t>
  </si>
  <si>
    <t>Změna základního kapitálu</t>
  </si>
  <si>
    <t>A.II.1.</t>
  </si>
  <si>
    <t>Ážio</t>
  </si>
  <si>
    <t>Fondy za zisku</t>
  </si>
  <si>
    <t>Ostatní rezervní fondy</t>
  </si>
  <si>
    <t>Statutární a ostatní fondy</t>
  </si>
  <si>
    <t>A.IV.2.</t>
  </si>
  <si>
    <t>A.IV.3.</t>
  </si>
  <si>
    <t>Neuhrazená ztráta minulých let</t>
  </si>
  <si>
    <t>Jiný výsledek hospodaření minulých let</t>
  </si>
  <si>
    <t>A.VI.</t>
  </si>
  <si>
    <t>Rozhodnutí o zálohové výplatě podílu na zisku</t>
  </si>
  <si>
    <t>Rezerva na důchody a podobné závazky</t>
  </si>
  <si>
    <t>Rezervy podle zvláštních předpisů</t>
  </si>
  <si>
    <t>Závazky</t>
  </si>
  <si>
    <t>C.I..</t>
  </si>
  <si>
    <t>Vydané dluhopisy</t>
  </si>
  <si>
    <t>Závazky k úvěrovým institucím</t>
  </si>
  <si>
    <t>C.I.6.</t>
  </si>
  <si>
    <t>C.I.7.</t>
  </si>
  <si>
    <t>C.I.8.</t>
  </si>
  <si>
    <t>C.I.9.</t>
  </si>
  <si>
    <t>Závazky - ostatní</t>
  </si>
  <si>
    <t>Dlouhodobé směnky k úhradě</t>
  </si>
  <si>
    <t>Závazky - ovládaná a ovládající osoba</t>
  </si>
  <si>
    <t>Závazky - podstatný vliv</t>
  </si>
  <si>
    <t>C.II..</t>
  </si>
  <si>
    <t>Krátkodobé směnky k úhradě</t>
  </si>
  <si>
    <t>C.II.8.</t>
  </si>
  <si>
    <t>II.</t>
  </si>
  <si>
    <t>Tržby za prodej výrobků a služeb</t>
  </si>
  <si>
    <t>A.1.</t>
  </si>
  <si>
    <t>A.2.</t>
  </si>
  <si>
    <t>A.3.</t>
  </si>
  <si>
    <t>10</t>
  </si>
  <si>
    <t>11</t>
  </si>
  <si>
    <t>12</t>
  </si>
  <si>
    <t>13</t>
  </si>
  <si>
    <t>D.1.</t>
  </si>
  <si>
    <t>D.2.</t>
  </si>
  <si>
    <t>Náklady na sociální zabezpečení a zdravotní pojištění a ostatní náklady</t>
  </si>
  <si>
    <t>Změna stavu zásob</t>
  </si>
  <si>
    <t>E.1.1.</t>
  </si>
  <si>
    <t>14</t>
  </si>
  <si>
    <t>15</t>
  </si>
  <si>
    <t>III.3.</t>
  </si>
  <si>
    <t>Jiné provozní výnosy</t>
  </si>
  <si>
    <t>16</t>
  </si>
  <si>
    <t>17</t>
  </si>
  <si>
    <t>18</t>
  </si>
  <si>
    <t>19</t>
  </si>
  <si>
    <t>F.3.</t>
  </si>
  <si>
    <t>Daně a poplatky v provozní oblasti</t>
  </si>
  <si>
    <t>20</t>
  </si>
  <si>
    <t>Úpravy hodnot v provozní oblasti</t>
  </si>
  <si>
    <t>D.2.2.</t>
  </si>
  <si>
    <t>D.2.1.</t>
  </si>
  <si>
    <t>Ostatní náklady</t>
  </si>
  <si>
    <t>E</t>
  </si>
  <si>
    <t>Úpravy hodnot zásob</t>
  </si>
  <si>
    <t>Úpravy hodnot dlouhodobého nehmotného a hmotného majetku - trvalé</t>
  </si>
  <si>
    <t>Úpravy hodnot dlouhodobého nehmotného a hmotného majetku - dočasné</t>
  </si>
  <si>
    <t>E.1.</t>
  </si>
  <si>
    <t>E.1.2.</t>
  </si>
  <si>
    <t>Úprava hodnot dlouhodobého nehmotného a hmotného majetku</t>
  </si>
  <si>
    <t>E.2.</t>
  </si>
  <si>
    <t>Úpravy hodnot pohledávky</t>
  </si>
  <si>
    <t>E.3.</t>
  </si>
  <si>
    <t>21</t>
  </si>
  <si>
    <t>22</t>
  </si>
  <si>
    <t>23</t>
  </si>
  <si>
    <t>F</t>
  </si>
  <si>
    <t>24</t>
  </si>
  <si>
    <t>F.4.</t>
  </si>
  <si>
    <t>F.5.</t>
  </si>
  <si>
    <t>Zůstatková hodnota prodaného materiálu</t>
  </si>
  <si>
    <t>Rezervy v provozní oblasti a komplexní náklady příštích období</t>
  </si>
  <si>
    <t>Jiné provozní náklady</t>
  </si>
  <si>
    <t>25</t>
  </si>
  <si>
    <t>26</t>
  </si>
  <si>
    <t>27</t>
  </si>
  <si>
    <t>28</t>
  </si>
  <si>
    <t>29</t>
  </si>
  <si>
    <t>Výnosy z dlouhodobého finančního majetku - podíly (ř. 32 +33)</t>
  </si>
  <si>
    <t>Výnosy z podílů - ovládaná nebo ovládající osoba</t>
  </si>
  <si>
    <t>Ostatní výnosy z podílů</t>
  </si>
  <si>
    <t>Náklady vynaložené na prodané podíly</t>
  </si>
  <si>
    <t>Výnosy z ostatního dlouhodobého finančního majetku (ř. 36 +37)</t>
  </si>
  <si>
    <t>Ostatní výnosy z ostatního dlouhodobého finančního majetku</t>
  </si>
  <si>
    <t>Náklady související s ostatním dlouhodobým finančním majetkem</t>
  </si>
  <si>
    <t>Výnosové úroky a podobné výnosy  (ř. 41 + 42)</t>
  </si>
  <si>
    <t>Výnosové úroky a podobné výnosy - ovládaná nebo ovládající osoba</t>
  </si>
  <si>
    <t>Ostatní výnosové úroky a podobné výnosy</t>
  </si>
  <si>
    <t>Úpravy hodnot a rezervy ve finanční oblasti</t>
  </si>
  <si>
    <t>Nákladové úroky a podobné náklady (ř. 45 +46)</t>
  </si>
  <si>
    <t>Nákladové úroky a podobné náklady - ovládaná nebo ovládající osoba</t>
  </si>
  <si>
    <t>Ostatní nákladové úroky a podobné náklady</t>
  </si>
  <si>
    <t>Finanční výsledek hospodaření
(ř. 31 - 34 + 35 - 38 + 39 - 42 - 43 + 46 - 47 )</t>
  </si>
  <si>
    <t>Výsledek hospodaření před zdaněním (ř. 30 + 48)</t>
  </si>
  <si>
    <t>Daň z příjmů za běžnou činnost  (ř. 51 + 52)</t>
  </si>
  <si>
    <t>Daň z příjmů splatná</t>
  </si>
  <si>
    <t>Daň z příjmů odložená</t>
  </si>
  <si>
    <t>Výsledek hospodaření po zdanění  (ř. 59 - 50)</t>
  </si>
  <si>
    <t xml:space="preserve">Převod podílu na výsledku hospodaření společníkům </t>
  </si>
  <si>
    <t>Výsledek hospodaření za účetní období  (ř. 53 - 54)</t>
  </si>
  <si>
    <t>Čistý obrat za účetní období = I. + II. + III. + IV. + V. + VI. + VII.</t>
  </si>
  <si>
    <t>IV.1.</t>
  </si>
  <si>
    <t>IV.2.</t>
  </si>
  <si>
    <t>H.</t>
  </si>
  <si>
    <t>V.1.</t>
  </si>
  <si>
    <t>V.2.</t>
  </si>
  <si>
    <t>VI.1.</t>
  </si>
  <si>
    <t>VI.2.</t>
  </si>
  <si>
    <t>J.1.</t>
  </si>
  <si>
    <t>J.2.</t>
  </si>
  <si>
    <t>L.1.</t>
  </si>
  <si>
    <t>L.2.</t>
  </si>
  <si>
    <t>Výnosy z ostatního dlouhodobého finančního majetku</t>
  </si>
  <si>
    <t>C.III.2.</t>
  </si>
  <si>
    <t>Ostatní dlouhodobé cenné papíry</t>
  </si>
  <si>
    <t>Ostatní dlouhodobý finanční majetek</t>
  </si>
  <si>
    <t>A.II.2.1</t>
  </si>
  <si>
    <t>A.II.2.2</t>
  </si>
  <si>
    <t>A.II.2.3</t>
  </si>
  <si>
    <t>A.II.2.4</t>
  </si>
  <si>
    <t>A.II.2.5</t>
  </si>
  <si>
    <t>Ostatní kapitálové fondy</t>
  </si>
  <si>
    <t>Oceňovací rozdíly z přecenění majetku a závazků</t>
  </si>
  <si>
    <t>Oceňovací rozdíly z přecenění při přeměnách obchodních korporací</t>
  </si>
  <si>
    <t>Rozdíly z přeměn obchodních korporací</t>
  </si>
  <si>
    <t>Rozdíly z ocenění při přeměnách obchodních korporací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</si>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</sst>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???,???,???"/>
  </numFmts>
  <fonts count="4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0"/>
      <name val="Arial CE"/>
      <charset val="238"/>
    </font>
    <font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8"/>
      <color theme="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indexed="9"/>
        <bgColor indexed="8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30" fillId="0" borderId="0"/>
    <xf numFmtId="0" fontId="34" fillId="0" borderId="0" applyNumberFormat="0" applyFill="0" applyBorder="0" applyAlignment="0" applyProtection="0"/>
    <xf numFmtId="0" fontId="36" fillId="0" borderId="0" applyAlignment="0"/>
    <xf numFmtId="0" fontId="38" fillId="0" borderId="0"/>
  </cellStyleXfs>
  <cellXfs count="136">
    <xf numFmtId="0" fontId="0" fillId="0" borderId="0" xfId="0"/>
    <xf numFmtId="0" fontId="0" fillId="0" borderId="14" xfId="0" applyBorder="1" applyAlignment="1">
      <alignment horizontal="right"/>
    </xf>
    <xf numFmtId="0" fontId="0" fillId="0" borderId="15" xfId="0" applyBorder="1"/>
    <xf numFmtId="165" fontId="0" fillId="0" borderId="15" xfId="1" applyNumberFormat="1" applyFont="1" applyBorder="1"/>
    <xf numFmtId="0" fontId="0" fillId="0" borderId="0" xfId="0" applyBorder="1"/>
    <xf numFmtId="0" fontId="22" fillId="0" borderId="14" xfId="0" applyFont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5" fontId="0" fillId="0" borderId="15" xfId="1" applyNumberFormat="1" applyFont="1" applyFill="1" applyBorder="1"/>
    <xf numFmtId="0" fontId="2" fillId="0" borderId="14" xfId="0" applyFont="1" applyBorder="1" applyAlignment="1">
      <alignment horizontal="right"/>
    </xf>
    <xf numFmtId="0" fontId="24" fillId="0" borderId="15" xfId="0" applyFont="1" applyBorder="1"/>
    <xf numFmtId="0" fontId="24" fillId="0" borderId="16" xfId="0" applyFont="1" applyBorder="1"/>
    <xf numFmtId="165" fontId="0" fillId="0" borderId="19" xfId="1" applyNumberFormat="1" applyFont="1" applyBorder="1"/>
    <xf numFmtId="0" fontId="0" fillId="0" borderId="25" xfId="0" applyBorder="1"/>
    <xf numFmtId="165" fontId="0" fillId="34" borderId="15" xfId="1" applyNumberFormat="1" applyFont="1" applyFill="1" applyBorder="1"/>
    <xf numFmtId="0" fontId="0" fillId="0" borderId="14" xfId="0" applyBorder="1"/>
    <xf numFmtId="0" fontId="24" fillId="0" borderId="14" xfId="0" applyFont="1" applyBorder="1"/>
    <xf numFmtId="0" fontId="24" fillId="0" borderId="14" xfId="0" applyFont="1" applyFill="1" applyBorder="1"/>
    <xf numFmtId="0" fontId="24" fillId="0" borderId="18" xfId="0" applyFont="1" applyFill="1" applyBorder="1"/>
    <xf numFmtId="0" fontId="0" fillId="0" borderId="25" xfId="0" applyBorder="1" applyAlignment="1">
      <alignment horizontal="right"/>
    </xf>
    <xf numFmtId="0" fontId="0" fillId="0" borderId="25" xfId="0" applyFill="1" applyBorder="1" applyAlignment="1">
      <alignment horizontal="right"/>
    </xf>
    <xf numFmtId="0" fontId="0" fillId="0" borderId="27" xfId="0" applyFill="1" applyBorder="1" applyAlignment="1">
      <alignment horizontal="right"/>
    </xf>
    <xf numFmtId="165" fontId="0" fillId="0" borderId="0" xfId="0" applyNumberFormat="1"/>
    <xf numFmtId="165" fontId="0" fillId="33" borderId="15" xfId="1" applyNumberFormat="1" applyFont="1" applyFill="1" applyBorder="1"/>
    <xf numFmtId="165" fontId="0" fillId="34" borderId="17" xfId="1" applyNumberFormat="1" applyFont="1" applyFill="1" applyBorder="1"/>
    <xf numFmtId="0" fontId="18" fillId="34" borderId="14" xfId="0" applyFont="1" applyFill="1" applyBorder="1"/>
    <xf numFmtId="0" fontId="25" fillId="34" borderId="15" xfId="0" applyFont="1" applyFill="1" applyBorder="1"/>
    <xf numFmtId="0" fontId="2" fillId="34" borderId="14" xfId="0" applyFont="1" applyFill="1" applyBorder="1" applyAlignment="1">
      <alignment horizontal="right"/>
    </xf>
    <xf numFmtId="0" fontId="23" fillId="34" borderId="15" xfId="0" applyFont="1" applyFill="1" applyBorder="1"/>
    <xf numFmtId="0" fontId="20" fillId="34" borderId="14" xfId="0" applyFont="1" applyFill="1" applyBorder="1" applyAlignment="1">
      <alignment horizontal="left"/>
    </xf>
    <xf numFmtId="0" fontId="21" fillId="34" borderId="15" xfId="0" applyFont="1" applyFill="1" applyBorder="1"/>
    <xf numFmtId="0" fontId="18" fillId="33" borderId="14" xfId="0" applyFont="1" applyFill="1" applyBorder="1"/>
    <xf numFmtId="0" fontId="23" fillId="33" borderId="15" xfId="0" applyFont="1" applyFill="1" applyBorder="1"/>
    <xf numFmtId="0" fontId="23" fillId="33" borderId="16" xfId="0" applyFont="1" applyFill="1" applyBorder="1"/>
    <xf numFmtId="0" fontId="19" fillId="33" borderId="14" xfId="0" applyFont="1" applyFill="1" applyBorder="1"/>
    <xf numFmtId="0" fontId="16" fillId="33" borderId="15" xfId="0" applyFont="1" applyFill="1" applyBorder="1"/>
    <xf numFmtId="0" fontId="20" fillId="34" borderId="14" xfId="0" applyFont="1" applyFill="1" applyBorder="1"/>
    <xf numFmtId="0" fontId="0" fillId="35" borderId="20" xfId="0" applyFill="1" applyBorder="1"/>
    <xf numFmtId="0" fontId="0" fillId="35" borderId="10" xfId="0" applyFill="1" applyBorder="1"/>
    <xf numFmtId="0" fontId="0" fillId="35" borderId="11" xfId="0" applyFill="1" applyBorder="1"/>
    <xf numFmtId="0" fontId="16" fillId="35" borderId="12" xfId="0" applyFont="1" applyFill="1" applyBorder="1"/>
    <xf numFmtId="0" fontId="16" fillId="35" borderId="11" xfId="0" applyFont="1" applyFill="1" applyBorder="1"/>
    <xf numFmtId="0" fontId="0" fillId="0" borderId="0" xfId="0" applyFill="1"/>
    <xf numFmtId="0" fontId="0" fillId="35" borderId="24" xfId="0" applyFill="1" applyBorder="1"/>
    <xf numFmtId="0" fontId="16" fillId="35" borderId="21" xfId="0" applyFont="1" applyFill="1" applyBorder="1" applyAlignment="1">
      <alignment horizontal="right"/>
    </xf>
    <xf numFmtId="0" fontId="16" fillId="34" borderId="14" xfId="0" applyFont="1" applyFill="1" applyBorder="1"/>
    <xf numFmtId="0" fontId="16" fillId="33" borderId="25" xfId="0" applyFont="1" applyFill="1" applyBorder="1" applyAlignment="1">
      <alignment horizontal="left" vertical="top"/>
    </xf>
    <xf numFmtId="0" fontId="16" fillId="33" borderId="14" xfId="0" applyFont="1" applyFill="1" applyBorder="1"/>
    <xf numFmtId="0" fontId="16" fillId="33" borderId="22" xfId="0" applyFont="1" applyFill="1" applyBorder="1" applyAlignment="1">
      <alignment horizontal="left" vertical="top"/>
    </xf>
    <xf numFmtId="0" fontId="16" fillId="33" borderId="26" xfId="0" applyFont="1" applyFill="1" applyBorder="1"/>
    <xf numFmtId="0" fontId="26" fillId="34" borderId="25" xfId="0" applyFont="1" applyFill="1" applyBorder="1" applyAlignment="1">
      <alignment horizontal="right"/>
    </xf>
    <xf numFmtId="0" fontId="21" fillId="34" borderId="14" xfId="0" applyFont="1" applyFill="1" applyBorder="1"/>
    <xf numFmtId="0" fontId="0" fillId="34" borderId="25" xfId="0" applyFill="1" applyBorder="1" applyAlignment="1">
      <alignment horizontal="right"/>
    </xf>
    <xf numFmtId="0" fontId="16" fillId="34" borderId="25" xfId="0" applyFont="1" applyFill="1" applyBorder="1" applyAlignment="1">
      <alignment horizontal="right"/>
    </xf>
    <xf numFmtId="0" fontId="24" fillId="34" borderId="14" xfId="0" applyFont="1" applyFill="1" applyBorder="1"/>
    <xf numFmtId="0" fontId="18" fillId="0" borderId="0" xfId="0" applyFont="1" applyAlignment="1">
      <alignment horizontal="center"/>
    </xf>
    <xf numFmtId="49" fontId="18" fillId="0" borderId="0" xfId="42" applyNumberFormat="1" applyFont="1" applyFill="1" applyBorder="1" applyAlignment="1">
      <alignment horizontal="center"/>
    </xf>
    <xf numFmtId="0" fontId="22" fillId="0" borderId="0" xfId="0" applyFont="1"/>
    <xf numFmtId="165" fontId="0" fillId="36" borderId="30" xfId="1" applyNumberFormat="1" applyFont="1" applyFill="1" applyBorder="1"/>
    <xf numFmtId="0" fontId="0" fillId="0" borderId="14" xfId="0" applyFont="1" applyBorder="1" applyAlignment="1">
      <alignment horizontal="right"/>
    </xf>
    <xf numFmtId="0" fontId="0" fillId="0" borderId="18" xfId="0" applyFont="1" applyBorder="1" applyAlignment="1">
      <alignment horizontal="right"/>
    </xf>
    <xf numFmtId="0" fontId="24" fillId="0" borderId="28" xfId="0" applyFont="1" applyBorder="1"/>
    <xf numFmtId="165" fontId="0" fillId="33" borderId="30" xfId="1" applyNumberFormat="1" applyFont="1" applyFill="1" applyBorder="1"/>
    <xf numFmtId="165" fontId="0" fillId="34" borderId="30" xfId="1" applyNumberFormat="1" applyFont="1" applyFill="1" applyBorder="1"/>
    <xf numFmtId="165" fontId="0" fillId="33" borderId="31" xfId="1" applyNumberFormat="1" applyFont="1" applyFill="1" applyBorder="1"/>
    <xf numFmtId="0" fontId="1" fillId="0" borderId="14" xfId="0" applyFont="1" applyBorder="1" applyAlignment="1">
      <alignment horizontal="right"/>
    </xf>
    <xf numFmtId="0" fontId="0" fillId="0" borderId="32" xfId="0" applyBorder="1"/>
    <xf numFmtId="165" fontId="0" fillId="0" borderId="32" xfId="1" applyNumberFormat="1" applyFont="1" applyBorder="1"/>
    <xf numFmtId="0" fontId="25" fillId="34" borderId="31" xfId="0" applyFont="1" applyFill="1" applyBorder="1"/>
    <xf numFmtId="165" fontId="0" fillId="34" borderId="31" xfId="1" applyNumberFormat="1" applyFont="1" applyFill="1" applyBorder="1"/>
    <xf numFmtId="165" fontId="0" fillId="33" borderId="32" xfId="1" applyNumberFormat="1" applyFont="1" applyFill="1" applyBorder="1"/>
    <xf numFmtId="0" fontId="0" fillId="0" borderId="29" xfId="0" applyFill="1" applyBorder="1"/>
    <xf numFmtId="0" fontId="16" fillId="0" borderId="32" xfId="0" applyFont="1" applyFill="1" applyBorder="1"/>
    <xf numFmtId="165" fontId="0" fillId="0" borderId="13" xfId="1" applyNumberFormat="1" applyFont="1" applyFill="1" applyBorder="1"/>
    <xf numFmtId="0" fontId="0" fillId="0" borderId="0" xfId="0" applyFill="1" applyBorder="1"/>
    <xf numFmtId="0" fontId="24" fillId="0" borderId="16" xfId="0" applyFont="1" applyFill="1" applyBorder="1"/>
    <xf numFmtId="0" fontId="22" fillId="0" borderId="0" xfId="0" applyFont="1" applyFill="1"/>
    <xf numFmtId="0" fontId="0" fillId="0" borderId="25" xfId="0" applyFont="1" applyBorder="1" applyAlignment="1">
      <alignment horizontal="right"/>
    </xf>
    <xf numFmtId="165" fontId="2" fillId="0" borderId="30" xfId="1" applyNumberFormat="1" applyFont="1" applyFill="1" applyBorder="1"/>
    <xf numFmtId="0" fontId="0" fillId="0" borderId="0" xfId="0" applyFont="1" applyFill="1"/>
    <xf numFmtId="0" fontId="0" fillId="0" borderId="14" xfId="0" applyFont="1" applyFill="1" applyBorder="1"/>
    <xf numFmtId="165" fontId="2" fillId="0" borderId="30" xfId="1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16" fillId="0" borderId="0" xfId="0" applyFont="1" applyFill="1"/>
    <xf numFmtId="0" fontId="18" fillId="40" borderId="33" xfId="42" applyFont="1" applyFill="1" applyBorder="1" applyAlignment="1" applyProtection="1">
      <alignment horizontal="center" vertical="center"/>
      <protection hidden="1"/>
    </xf>
    <xf numFmtId="0" fontId="18" fillId="41" borderId="33" xfId="42" applyFont="1" applyFill="1" applyBorder="1" applyAlignment="1" applyProtection="1">
      <alignment horizontal="center" vertical="center"/>
    </xf>
    <xf numFmtId="0" fontId="22" fillId="0" borderId="33" xfId="42" applyFont="1" applyFill="1" applyBorder="1" applyAlignment="1" applyProtection="1">
      <alignment horizontal="center" vertical="center"/>
      <protection hidden="1"/>
    </xf>
    <xf numFmtId="0" fontId="31" fillId="42" borderId="33" xfId="42" applyFont="1" applyFill="1" applyBorder="1"/>
    <xf numFmtId="49" fontId="27" fillId="38" borderId="33" xfId="42" applyNumberFormat="1" applyFont="1" applyFill="1" applyBorder="1" applyAlignment="1" applyProtection="1">
      <alignment horizontal="center" vertical="center"/>
      <protection hidden="1"/>
    </xf>
    <xf numFmtId="166" fontId="1" fillId="44" borderId="33" xfId="0" applyNumberFormat="1" applyFont="1" applyFill="1" applyBorder="1" applyAlignment="1">
      <alignment horizontal="center" vertical="center"/>
    </xf>
    <xf numFmtId="166" fontId="1" fillId="0" borderId="33" xfId="0" applyNumberFormat="1" applyFont="1" applyBorder="1" applyAlignment="1">
      <alignment horizontal="center" vertical="center"/>
    </xf>
    <xf numFmtId="0" fontId="35" fillId="0" borderId="33" xfId="42" applyFont="1" applyBorder="1" applyAlignment="1">
      <alignment horizontal="left"/>
    </xf>
    <xf numFmtId="0" fontId="37" fillId="42" borderId="33" xfId="42" applyFont="1" applyFill="1" applyBorder="1" applyAlignment="1">
      <alignment horizontal="left"/>
    </xf>
    <xf numFmtId="166" fontId="33" fillId="44" borderId="33" xfId="0" applyNumberFormat="1" applyFont="1" applyFill="1" applyBorder="1" applyAlignment="1">
      <alignment horizontal="center" vertical="center"/>
    </xf>
    <xf numFmtId="0" fontId="22" fillId="0" borderId="33" xfId="42" applyFont="1" applyFill="1" applyBorder="1" applyAlignment="1" applyProtection="1">
      <alignment horizontal="left" vertical="center"/>
      <protection hidden="1"/>
    </xf>
    <xf numFmtId="0" fontId="22" fillId="0" borderId="33" xfId="42" applyFont="1" applyFill="1" applyBorder="1" applyAlignment="1" applyProtection="1">
      <alignment horizontal="center" vertical="center"/>
    </xf>
    <xf numFmtId="0" fontId="35" fillId="0" borderId="33" xfId="42" applyFont="1" applyBorder="1" applyAlignment="1">
      <alignment horizontal="left" vertical="center"/>
    </xf>
    <xf numFmtId="49" fontId="22" fillId="0" borderId="33" xfId="42" applyNumberFormat="1" applyFont="1" applyFill="1" applyBorder="1" applyAlignment="1">
      <alignment horizontal="left"/>
    </xf>
    <xf numFmtId="166" fontId="27" fillId="0" borderId="33" xfId="42" applyNumberFormat="1" applyFont="1" applyBorder="1" applyAlignment="1">
      <alignment horizontal="center" vertical="center"/>
    </xf>
    <xf numFmtId="49" fontId="18" fillId="39" borderId="33" xfId="42" applyNumberFormat="1" applyFont="1" applyFill="1" applyBorder="1" applyAlignment="1">
      <alignment horizontal="center"/>
    </xf>
    <xf numFmtId="0" fontId="18" fillId="39" borderId="33" xfId="42" applyFont="1" applyFill="1" applyBorder="1"/>
    <xf numFmtId="49" fontId="18" fillId="39" borderId="33" xfId="42" applyNumberFormat="1" applyFont="1" applyFill="1" applyBorder="1" applyAlignment="1" applyProtection="1">
      <alignment horizontal="center" vertical="center"/>
      <protection hidden="1"/>
    </xf>
    <xf numFmtId="166" fontId="32" fillId="43" borderId="33" xfId="0" applyNumberFormat="1" applyFont="1" applyFill="1" applyBorder="1" applyAlignment="1">
      <alignment horizontal="center" vertical="center"/>
    </xf>
    <xf numFmtId="0" fontId="22" fillId="0" borderId="33" xfId="42" applyFont="1" applyFill="1" applyBorder="1"/>
    <xf numFmtId="49" fontId="22" fillId="0" borderId="33" xfId="42" applyNumberFormat="1" applyFont="1" applyFill="1" applyBorder="1" applyAlignment="1" applyProtection="1">
      <alignment horizontal="center" vertical="center"/>
      <protection hidden="1"/>
    </xf>
    <xf numFmtId="166" fontId="32" fillId="0" borderId="33" xfId="0" applyNumberFormat="1" applyFont="1" applyFill="1" applyBorder="1" applyAlignment="1">
      <alignment horizontal="center" vertical="center"/>
    </xf>
    <xf numFmtId="49" fontId="19" fillId="0" borderId="33" xfId="42" applyNumberFormat="1" applyFont="1" applyFill="1" applyBorder="1" applyAlignment="1">
      <alignment horizontal="left"/>
    </xf>
    <xf numFmtId="0" fontId="19" fillId="0" borderId="33" xfId="42" applyFont="1" applyFill="1" applyBorder="1"/>
    <xf numFmtId="49" fontId="19" fillId="0" borderId="33" xfId="42" applyNumberFormat="1" applyFont="1" applyFill="1" applyBorder="1" applyAlignment="1" applyProtection="1">
      <alignment horizontal="center" vertical="center"/>
      <protection hidden="1"/>
    </xf>
    <xf numFmtId="166" fontId="20" fillId="0" borderId="33" xfId="0" applyNumberFormat="1" applyFont="1" applyFill="1" applyBorder="1" applyAlignment="1">
      <alignment horizontal="center" vertical="center"/>
    </xf>
    <xf numFmtId="0" fontId="22" fillId="0" borderId="0" xfId="42" applyFont="1" applyFill="1" applyBorder="1"/>
    <xf numFmtId="49" fontId="22" fillId="0" borderId="0" xfId="42" applyNumberFormat="1" applyFont="1" applyFill="1" applyBorder="1" applyAlignment="1" applyProtection="1">
      <alignment horizontal="center" vertical="center"/>
      <protection hidden="1"/>
    </xf>
    <xf numFmtId="166" fontId="32" fillId="0" borderId="0" xfId="0" applyNumberFormat="1" applyFont="1" applyFill="1" applyBorder="1" applyAlignment="1">
      <alignment horizontal="center" vertical="center"/>
    </xf>
    <xf numFmtId="166" fontId="22" fillId="0" borderId="33" xfId="0" applyNumberFormat="1" applyFont="1" applyFill="1" applyBorder="1" applyAlignment="1">
      <alignment horizontal="center" vertical="center"/>
    </xf>
    <xf numFmtId="0" fontId="0" fillId="37" borderId="25" xfId="0" applyFill="1" applyBorder="1" applyAlignment="1">
      <alignment horizontal="right"/>
    </xf>
    <xf numFmtId="0" fontId="16" fillId="37" borderId="23" xfId="0" applyFont="1" applyFill="1" applyBorder="1"/>
    <xf numFmtId="165" fontId="0" fillId="37" borderId="30" xfId="1" applyNumberFormat="1" applyFont="1" applyFill="1" applyBorder="1"/>
    <xf numFmtId="165" fontId="0" fillId="36" borderId="33" xfId="1" applyNumberFormat="1" applyFont="1" applyFill="1" applyBorder="1"/>
    <xf numFmtId="0" fontId="39" fillId="0" borderId="0" xfId="45" applyFont="1" applyFill="1" applyBorder="1"/>
    <xf numFmtId="0" fontId="39" fillId="0" borderId="0" xfId="45" applyFont="1" applyFill="1" applyBorder="1" applyAlignment="1">
      <alignment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8" fillId="0" borderId="0" xfId="42" applyFont="1" applyBorder="1" applyAlignment="1">
      <alignment horizontal="center"/>
    </xf>
    <xf numFmtId="0" fontId="18" fillId="40" borderId="33" xfId="42" applyFont="1" applyFill="1" applyBorder="1" applyAlignment="1" applyProtection="1">
      <alignment horizontal="center" vertical="center"/>
      <protection hidden="1"/>
    </xf>
    <xf numFmtId="0" fontId="16" fillId="0" borderId="13" xfId="0" applyFont="1" applyFill="1" applyBorder="1"/>
    <xf numFmtId="0" fontId="25" fillId="34" borderId="17" xfId="0" applyFont="1" applyFill="1" applyBorder="1"/>
    <xf numFmtId="14" fontId="0" fillId="35" borderId="12" xfId="0" applyNumberFormat="1" applyFill="1" applyBorder="1"/>
    <xf numFmtId="0" fontId="16" fillId="37" borderId="35" xfId="0" applyFont="1" applyFill="1" applyBorder="1"/>
    <xf numFmtId="0" fontId="16" fillId="33" borderId="16" xfId="0" applyFont="1" applyFill="1" applyBorder="1"/>
    <xf numFmtId="0" fontId="21" fillId="34" borderId="16" xfId="0" applyFont="1" applyFill="1" applyBorder="1"/>
    <xf numFmtId="0" fontId="0" fillId="0" borderId="16" xfId="0" applyBorder="1"/>
    <xf numFmtId="0" fontId="0" fillId="0" borderId="16" xfId="0" applyFont="1" applyFill="1" applyBorder="1"/>
    <xf numFmtId="0" fontId="16" fillId="33" borderId="36" xfId="0" applyFont="1" applyFill="1" applyBorder="1"/>
    <xf numFmtId="0" fontId="16" fillId="34" borderId="16" xfId="0" applyFont="1" applyFill="1" applyBorder="1"/>
    <xf numFmtId="0" fontId="24" fillId="34" borderId="16" xfId="0" applyFont="1" applyFill="1" applyBorder="1"/>
    <xf numFmtId="14" fontId="0" fillId="35" borderId="34" xfId="0" applyNumberFormat="1" applyFill="1" applyBorder="1"/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ąA" xfId="42"/>
    <cellStyle name="Celkem" xfId="17" builtinId="25" customBuiltin="1"/>
    <cellStyle name="Čárka" xfId="1" builtinId="3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í" xfId="8" builtinId="28" customBuiltin="1"/>
    <cellStyle name="Normální" xfId="0" builtinId="0"/>
    <cellStyle name="Normální 2" xfId="45"/>
    <cellStyle name="Normální 3" xfId="44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Titul 2" xfId="43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EE6F6"/>
      <color rgb="FFEBFFFF"/>
      <color rgb="FFFFFF66"/>
      <color rgb="FFA11B5E"/>
      <color rgb="FF520E30"/>
      <color rgb="FFF7A3DB"/>
      <color rgb="FFFBCDEC"/>
      <color rgb="FFFEECF8"/>
      <color rgb="FFCDFFFF"/>
      <color rgb="FFA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80" zoomScalePageLayoutView="80" workbookViewId="0">
      <selection activeCell="K9" sqref="K9"/>
    </sheetView>
  </sheetViews>
  <sheetFormatPr defaultColWidth="8.85546875" defaultRowHeight="15" x14ac:dyDescent="0.25"/>
  <cols>
    <col min="1" max="1" width="12.140625" bestFit="1" customWidth="1"/>
    <col min="2" max="2" width="46.5703125" customWidth="1"/>
    <col min="3" max="3" width="14.5703125" style="82" customWidth="1"/>
    <col min="4" max="6" width="14" customWidth="1"/>
    <col min="7" max="7" width="11.42578125" bestFit="1" customWidth="1"/>
  </cols>
  <sheetData>
    <row r="1" spans="1:7" x14ac:dyDescent="0.25">
      <c r="D1" s="21"/>
      <c r="E1" s="21"/>
      <c r="F1" s="21"/>
    </row>
    <row r="2" spans="1:7" ht="15.75" thickBot="1" x14ac:dyDescent="0.3">
      <c r="D2" s="21"/>
      <c r="E2" s="21"/>
      <c r="F2" s="21"/>
    </row>
    <row r="3" spans="1:7" ht="15.75" thickBot="1" x14ac:dyDescent="0.3">
      <c r="A3" s="37"/>
      <c r="B3" s="38"/>
      <c r="C3" s="126">
        <v>43831</v>
      </c>
      <c r="D3" s="39">
        <v>2020</v>
      </c>
      <c r="E3" s="40">
        <f>D3+1</f>
        <v>2021</v>
      </c>
      <c r="F3" s="40">
        <f>E3+1</f>
        <v>2022</v>
      </c>
    </row>
    <row r="4" spans="1:7" s="41" customFormat="1" x14ac:dyDescent="0.25">
      <c r="A4" s="70" t="s">
        <v>0</v>
      </c>
      <c r="B4" s="71" t="s">
        <v>1</v>
      </c>
      <c r="C4" s="124"/>
      <c r="D4" s="72"/>
      <c r="E4" s="72"/>
      <c r="F4" s="72"/>
    </row>
    <row r="5" spans="1:7" ht="15.75" x14ac:dyDescent="0.25">
      <c r="A5" s="33" t="s">
        <v>2</v>
      </c>
      <c r="B5" s="34" t="s">
        <v>3</v>
      </c>
      <c r="C5" s="34"/>
      <c r="D5" s="63"/>
      <c r="E5" s="63"/>
      <c r="F5" s="63"/>
    </row>
    <row r="6" spans="1:7" ht="15.75" x14ac:dyDescent="0.25">
      <c r="A6" s="35" t="s">
        <v>4</v>
      </c>
      <c r="B6" s="29" t="s">
        <v>5</v>
      </c>
      <c r="C6" s="29"/>
      <c r="D6" s="13"/>
      <c r="E6" s="13"/>
      <c r="F6" s="13"/>
    </row>
    <row r="7" spans="1:7" x14ac:dyDescent="0.25">
      <c r="A7" s="1" t="s">
        <v>6</v>
      </c>
      <c r="B7" s="2" t="s">
        <v>7</v>
      </c>
      <c r="C7" s="2"/>
      <c r="D7" s="3"/>
      <c r="E7" s="3"/>
      <c r="F7" s="3"/>
      <c r="G7" s="41"/>
    </row>
    <row r="8" spans="1:7" x14ac:dyDescent="0.25">
      <c r="A8" s="1" t="s">
        <v>8</v>
      </c>
      <c r="B8" s="2" t="s">
        <v>9</v>
      </c>
      <c r="C8" s="2"/>
      <c r="D8" s="3"/>
      <c r="E8" s="3"/>
      <c r="F8" s="3"/>
      <c r="G8" s="41"/>
    </row>
    <row r="9" spans="1:7" x14ac:dyDescent="0.25">
      <c r="A9" s="1" t="s">
        <v>10</v>
      </c>
      <c r="B9" s="2" t="s">
        <v>11</v>
      </c>
      <c r="C9" s="2"/>
      <c r="D9" s="3"/>
      <c r="E9" s="3"/>
      <c r="F9" s="3"/>
    </row>
    <row r="10" spans="1:7" x14ac:dyDescent="0.25">
      <c r="A10" s="1" t="s">
        <v>12</v>
      </c>
      <c r="B10" s="2" t="s">
        <v>13</v>
      </c>
      <c r="C10" s="2"/>
      <c r="D10" s="3"/>
      <c r="E10" s="3"/>
      <c r="F10" s="3"/>
    </row>
    <row r="11" spans="1:7" x14ac:dyDescent="0.25">
      <c r="A11" s="1" t="s">
        <v>14</v>
      </c>
      <c r="B11" s="2" t="s">
        <v>15</v>
      </c>
      <c r="C11" s="2"/>
      <c r="D11" s="3"/>
      <c r="E11" s="3"/>
      <c r="F11" s="3"/>
    </row>
    <row r="12" spans="1:7" ht="15.75" x14ac:dyDescent="0.25">
      <c r="A12" s="35" t="s">
        <v>16</v>
      </c>
      <c r="B12" s="29" t="s">
        <v>17</v>
      </c>
      <c r="C12" s="29"/>
      <c r="D12" s="13"/>
      <c r="E12" s="13"/>
      <c r="F12" s="13"/>
    </row>
    <row r="13" spans="1:7" x14ac:dyDescent="0.25">
      <c r="A13" s="1" t="s">
        <v>18</v>
      </c>
      <c r="B13" s="2" t="s">
        <v>19</v>
      </c>
      <c r="C13" s="2"/>
      <c r="D13" s="3"/>
      <c r="E13" s="3"/>
      <c r="F13" s="3"/>
    </row>
    <row r="14" spans="1:7" x14ac:dyDescent="0.25">
      <c r="A14" s="1" t="s">
        <v>20</v>
      </c>
      <c r="B14" s="2" t="s">
        <v>21</v>
      </c>
      <c r="C14" s="2"/>
      <c r="D14" s="3"/>
      <c r="E14" s="3"/>
      <c r="F14" s="3"/>
    </row>
    <row r="15" spans="1:7" x14ac:dyDescent="0.25">
      <c r="A15" s="1" t="s">
        <v>22</v>
      </c>
      <c r="B15" s="4" t="s">
        <v>23</v>
      </c>
      <c r="C15" s="4"/>
      <c r="D15" s="3"/>
      <c r="E15" s="3"/>
      <c r="F15" s="3"/>
    </row>
    <row r="16" spans="1:7" x14ac:dyDescent="0.25">
      <c r="A16" s="1" t="s">
        <v>24</v>
      </c>
      <c r="B16" s="73" t="s">
        <v>25</v>
      </c>
      <c r="C16" s="73"/>
      <c r="D16" s="3"/>
      <c r="E16" s="3"/>
      <c r="F16" s="3"/>
    </row>
    <row r="17" spans="1:6" ht="15.75" x14ac:dyDescent="0.25">
      <c r="A17" s="64" t="s">
        <v>26</v>
      </c>
      <c r="B17" s="4" t="s">
        <v>27</v>
      </c>
      <c r="C17" s="4"/>
      <c r="D17" s="3"/>
      <c r="E17" s="3"/>
      <c r="F17" s="3"/>
    </row>
    <row r="18" spans="1:6" x14ac:dyDescent="0.25">
      <c r="A18" s="6" t="s">
        <v>28</v>
      </c>
      <c r="B18" s="4" t="s">
        <v>29</v>
      </c>
      <c r="C18" s="4"/>
      <c r="D18" s="7"/>
      <c r="E18" s="7"/>
      <c r="F18" s="7"/>
    </row>
    <row r="19" spans="1:6" ht="15.75" x14ac:dyDescent="0.25">
      <c r="A19" s="64" t="s">
        <v>30</v>
      </c>
      <c r="B19" s="2" t="s">
        <v>31</v>
      </c>
      <c r="C19" s="2"/>
      <c r="D19" s="3"/>
      <c r="E19" s="3"/>
      <c r="F19" s="3"/>
    </row>
    <row r="20" spans="1:6" ht="15.75" x14ac:dyDescent="0.25">
      <c r="A20" s="28" t="s">
        <v>32</v>
      </c>
      <c r="B20" s="29" t="s">
        <v>33</v>
      </c>
      <c r="C20" s="29"/>
      <c r="D20" s="13"/>
      <c r="E20" s="13"/>
      <c r="F20" s="13"/>
    </row>
    <row r="21" spans="1:6" ht="15.75" x14ac:dyDescent="0.25">
      <c r="A21" s="5" t="s">
        <v>34</v>
      </c>
      <c r="B21" s="2" t="s">
        <v>35</v>
      </c>
      <c r="C21" s="2"/>
      <c r="D21" s="3"/>
      <c r="E21" s="3"/>
      <c r="F21" s="3"/>
    </row>
    <row r="22" spans="1:6" ht="15.75" x14ac:dyDescent="0.25">
      <c r="A22" s="5" t="s">
        <v>36</v>
      </c>
      <c r="B22" s="2" t="s">
        <v>37</v>
      </c>
      <c r="C22" s="2"/>
      <c r="D22" s="3"/>
      <c r="E22" s="3"/>
      <c r="F22" s="3"/>
    </row>
    <row r="23" spans="1:6" ht="15.75" x14ac:dyDescent="0.25">
      <c r="A23" s="5" t="s">
        <v>38</v>
      </c>
      <c r="B23" s="2" t="s">
        <v>39</v>
      </c>
      <c r="C23" s="2"/>
      <c r="D23" s="3"/>
      <c r="E23" s="3"/>
      <c r="F23" s="3"/>
    </row>
    <row r="24" spans="1:6" ht="15.75" x14ac:dyDescent="0.25">
      <c r="A24" s="5" t="s">
        <v>40</v>
      </c>
      <c r="B24" s="2" t="s">
        <v>41</v>
      </c>
      <c r="C24" s="2"/>
      <c r="D24" s="3"/>
      <c r="E24" s="3"/>
      <c r="F24" s="3"/>
    </row>
    <row r="25" spans="1:6" ht="15.75" x14ac:dyDescent="0.25">
      <c r="A25" s="5" t="s">
        <v>42</v>
      </c>
      <c r="B25" s="2" t="s">
        <v>322</v>
      </c>
      <c r="C25" s="2"/>
      <c r="D25" s="3"/>
      <c r="E25" s="3"/>
      <c r="F25" s="3"/>
    </row>
    <row r="26" spans="1:6" ht="15.75" x14ac:dyDescent="0.25">
      <c r="A26" s="5" t="s">
        <v>43</v>
      </c>
      <c r="B26" s="2" t="s">
        <v>44</v>
      </c>
      <c r="C26" s="2"/>
      <c r="D26" s="3"/>
      <c r="E26" s="3"/>
      <c r="F26" s="3"/>
    </row>
    <row r="27" spans="1:6" ht="15.75" x14ac:dyDescent="0.25">
      <c r="A27" s="64" t="s">
        <v>45</v>
      </c>
      <c r="B27" s="65" t="s">
        <v>323</v>
      </c>
      <c r="C27" s="65"/>
      <c r="D27" s="66"/>
      <c r="E27" s="66"/>
      <c r="F27" s="66"/>
    </row>
    <row r="28" spans="1:6" ht="15.75" x14ac:dyDescent="0.25">
      <c r="A28" s="30" t="s">
        <v>46</v>
      </c>
      <c r="B28" s="31" t="s">
        <v>87</v>
      </c>
      <c r="C28" s="31"/>
      <c r="D28" s="22"/>
      <c r="E28" s="22"/>
      <c r="F28" s="22"/>
    </row>
    <row r="29" spans="1:6" ht="15.75" x14ac:dyDescent="0.25">
      <c r="A29" s="24" t="s">
        <v>47</v>
      </c>
      <c r="B29" s="27" t="s">
        <v>48</v>
      </c>
      <c r="C29" s="27"/>
      <c r="D29" s="13"/>
      <c r="E29" s="13"/>
      <c r="F29" s="13"/>
    </row>
    <row r="30" spans="1:6" x14ac:dyDescent="0.25">
      <c r="A30" s="1" t="s">
        <v>49</v>
      </c>
      <c r="B30" s="4" t="s">
        <v>50</v>
      </c>
      <c r="C30" s="4"/>
      <c r="D30" s="3"/>
      <c r="E30" s="3"/>
      <c r="F30" s="3"/>
    </row>
    <row r="31" spans="1:6" x14ac:dyDescent="0.25">
      <c r="A31" s="8" t="s">
        <v>51</v>
      </c>
      <c r="B31" s="9" t="s">
        <v>52</v>
      </c>
      <c r="C31" s="9"/>
      <c r="D31" s="7"/>
      <c r="E31" s="7"/>
      <c r="F31" s="7"/>
    </row>
    <row r="32" spans="1:6" x14ac:dyDescent="0.25">
      <c r="A32" s="1" t="s">
        <v>53</v>
      </c>
      <c r="B32" s="9" t="s">
        <v>170</v>
      </c>
      <c r="C32" s="9"/>
      <c r="D32" s="3"/>
      <c r="E32" s="3"/>
      <c r="F32" s="3"/>
    </row>
    <row r="33" spans="1:6" x14ac:dyDescent="0.25">
      <c r="A33" s="1" t="s">
        <v>54</v>
      </c>
      <c r="B33" s="9" t="s">
        <v>171</v>
      </c>
      <c r="C33" s="9"/>
      <c r="D33" s="3"/>
      <c r="E33" s="3"/>
      <c r="F33" s="3"/>
    </row>
    <row r="34" spans="1:6" x14ac:dyDescent="0.25">
      <c r="A34" s="1" t="s">
        <v>55</v>
      </c>
      <c r="B34" s="9" t="s">
        <v>172</v>
      </c>
      <c r="C34" s="9"/>
      <c r="D34" s="3"/>
      <c r="E34" s="3"/>
      <c r="F34" s="3"/>
    </row>
    <row r="35" spans="1:6" ht="15.75" x14ac:dyDescent="0.25">
      <c r="A35" s="24" t="s">
        <v>56</v>
      </c>
      <c r="B35" s="25" t="s">
        <v>173</v>
      </c>
      <c r="C35" s="25"/>
      <c r="D35" s="13"/>
      <c r="E35" s="13"/>
      <c r="F35" s="13"/>
    </row>
    <row r="36" spans="1:6" x14ac:dyDescent="0.25">
      <c r="A36" s="58" t="s">
        <v>58</v>
      </c>
      <c r="B36" s="9" t="s">
        <v>57</v>
      </c>
      <c r="C36" s="9"/>
      <c r="D36" s="7"/>
      <c r="E36" s="7"/>
      <c r="F36" s="7"/>
    </row>
    <row r="37" spans="1:6" x14ac:dyDescent="0.25">
      <c r="A37" s="58" t="s">
        <v>174</v>
      </c>
      <c r="B37" s="9" t="s">
        <v>59</v>
      </c>
      <c r="C37" s="9"/>
      <c r="D37" s="7"/>
      <c r="E37" s="7"/>
      <c r="F37" s="7"/>
    </row>
    <row r="38" spans="1:6" x14ac:dyDescent="0.25">
      <c r="A38" s="58" t="s">
        <v>175</v>
      </c>
      <c r="B38" s="9" t="s">
        <v>179</v>
      </c>
      <c r="C38" s="9"/>
      <c r="D38" s="7"/>
      <c r="E38" s="7"/>
      <c r="F38" s="7"/>
    </row>
    <row r="39" spans="1:6" x14ac:dyDescent="0.25">
      <c r="A39" s="58" t="s">
        <v>176</v>
      </c>
      <c r="B39" s="9" t="s">
        <v>180</v>
      </c>
      <c r="C39" s="9"/>
      <c r="D39" s="7"/>
      <c r="E39" s="7"/>
      <c r="F39" s="7"/>
    </row>
    <row r="40" spans="1:6" x14ac:dyDescent="0.25">
      <c r="A40" s="58" t="s">
        <v>177</v>
      </c>
      <c r="B40" s="9" t="s">
        <v>181</v>
      </c>
      <c r="C40" s="9"/>
      <c r="D40" s="7"/>
      <c r="E40" s="7"/>
      <c r="F40" s="7"/>
    </row>
    <row r="41" spans="1:6" x14ac:dyDescent="0.25">
      <c r="A41" s="58" t="s">
        <v>178</v>
      </c>
      <c r="B41" s="9" t="s">
        <v>182</v>
      </c>
      <c r="C41" s="9"/>
      <c r="D41" s="7"/>
      <c r="E41" s="7"/>
      <c r="F41" s="7"/>
    </row>
    <row r="42" spans="1:6" x14ac:dyDescent="0.25">
      <c r="A42" s="58" t="s">
        <v>60</v>
      </c>
      <c r="B42" s="9" t="s">
        <v>68</v>
      </c>
      <c r="C42" s="9"/>
      <c r="D42" s="7"/>
      <c r="E42" s="7"/>
      <c r="F42" s="7"/>
    </row>
    <row r="43" spans="1:6" x14ac:dyDescent="0.25">
      <c r="A43" s="58" t="s">
        <v>183</v>
      </c>
      <c r="B43" s="9" t="s">
        <v>59</v>
      </c>
      <c r="C43" s="9"/>
      <c r="D43" s="3"/>
      <c r="E43" s="3"/>
      <c r="F43" s="3"/>
    </row>
    <row r="44" spans="1:6" x14ac:dyDescent="0.25">
      <c r="A44" s="58" t="s">
        <v>184</v>
      </c>
      <c r="B44" s="9" t="s">
        <v>187</v>
      </c>
      <c r="C44" s="9"/>
      <c r="D44" s="3"/>
      <c r="E44" s="3"/>
      <c r="F44" s="3"/>
    </row>
    <row r="45" spans="1:6" x14ac:dyDescent="0.25">
      <c r="A45" s="58" t="s">
        <v>185</v>
      </c>
      <c r="B45" s="9" t="s">
        <v>180</v>
      </c>
      <c r="C45" s="9"/>
      <c r="D45" s="3"/>
      <c r="E45" s="3"/>
      <c r="F45" s="3"/>
    </row>
    <row r="46" spans="1:6" x14ac:dyDescent="0.25">
      <c r="A46" s="58" t="s">
        <v>186</v>
      </c>
      <c r="B46" s="9" t="s">
        <v>182</v>
      </c>
      <c r="C46" s="9"/>
      <c r="D46" s="3"/>
      <c r="E46" s="3"/>
      <c r="F46" s="3"/>
    </row>
    <row r="47" spans="1:6" x14ac:dyDescent="0.25">
      <c r="A47" s="58" t="s">
        <v>188</v>
      </c>
      <c r="B47" s="9" t="s">
        <v>189</v>
      </c>
      <c r="C47" s="9"/>
      <c r="D47" s="3"/>
      <c r="E47" s="3"/>
      <c r="F47" s="3"/>
    </row>
    <row r="48" spans="1:6" x14ac:dyDescent="0.25">
      <c r="A48" s="58" t="s">
        <v>190</v>
      </c>
      <c r="B48" s="9" t="s">
        <v>195</v>
      </c>
      <c r="C48" s="9"/>
      <c r="D48" s="3"/>
      <c r="E48" s="3"/>
      <c r="F48" s="3"/>
    </row>
    <row r="49" spans="1:6" x14ac:dyDescent="0.25">
      <c r="A49" s="58" t="s">
        <v>191</v>
      </c>
      <c r="B49" s="9" t="s">
        <v>70</v>
      </c>
      <c r="C49" s="9"/>
      <c r="D49" s="3"/>
      <c r="E49" s="3"/>
      <c r="F49" s="3"/>
    </row>
    <row r="50" spans="1:6" x14ac:dyDescent="0.25">
      <c r="A50" s="58" t="s">
        <v>193</v>
      </c>
      <c r="B50" s="9" t="s">
        <v>71</v>
      </c>
      <c r="C50" s="9"/>
      <c r="D50" s="3"/>
      <c r="E50" s="3"/>
      <c r="F50" s="3"/>
    </row>
    <row r="51" spans="1:6" x14ac:dyDescent="0.25">
      <c r="A51" s="58" t="s">
        <v>192</v>
      </c>
      <c r="B51" s="9" t="s">
        <v>72</v>
      </c>
      <c r="C51" s="9"/>
      <c r="D51" s="7"/>
      <c r="E51" s="7"/>
      <c r="F51" s="7"/>
    </row>
    <row r="52" spans="1:6" x14ac:dyDescent="0.25">
      <c r="A52" s="58" t="s">
        <v>194</v>
      </c>
      <c r="B52" s="9" t="s">
        <v>66</v>
      </c>
      <c r="C52" s="9"/>
      <c r="D52" s="3"/>
      <c r="E52" s="3"/>
      <c r="F52" s="3"/>
    </row>
    <row r="53" spans="1:6" ht="15.75" x14ac:dyDescent="0.25">
      <c r="A53" s="24" t="s">
        <v>67</v>
      </c>
      <c r="B53" s="67" t="s">
        <v>74</v>
      </c>
      <c r="C53" s="67"/>
      <c r="D53" s="68"/>
      <c r="E53" s="68"/>
      <c r="F53" s="68"/>
    </row>
    <row r="54" spans="1:6" s="41" customFormat="1" x14ac:dyDescent="0.25">
      <c r="A54" s="1" t="s">
        <v>69</v>
      </c>
      <c r="B54" s="74" t="s">
        <v>35</v>
      </c>
      <c r="C54" s="74"/>
      <c r="D54" s="7"/>
      <c r="E54" s="7"/>
      <c r="F54" s="7"/>
    </row>
    <row r="55" spans="1:6" s="41" customFormat="1" x14ac:dyDescent="0.25">
      <c r="A55" s="58" t="s">
        <v>321</v>
      </c>
      <c r="B55" s="74" t="s">
        <v>196</v>
      </c>
      <c r="C55" s="74"/>
      <c r="D55" s="3"/>
      <c r="E55" s="3"/>
      <c r="F55" s="3"/>
    </row>
    <row r="56" spans="1:6" ht="15.75" x14ac:dyDescent="0.25">
      <c r="A56" s="24" t="s">
        <v>73</v>
      </c>
      <c r="B56" s="67" t="s">
        <v>197</v>
      </c>
      <c r="C56" s="67"/>
      <c r="D56" s="68"/>
      <c r="E56" s="68"/>
      <c r="F56" s="68"/>
    </row>
    <row r="57" spans="1:6" x14ac:dyDescent="0.25">
      <c r="A57" s="58" t="s">
        <v>75</v>
      </c>
      <c r="B57" s="10" t="s">
        <v>198</v>
      </c>
      <c r="C57" s="10"/>
      <c r="D57" s="3"/>
      <c r="E57" s="3"/>
      <c r="F57" s="3"/>
    </row>
    <row r="58" spans="1:6" x14ac:dyDescent="0.25">
      <c r="A58" s="8" t="s">
        <v>76</v>
      </c>
      <c r="B58" s="10" t="s">
        <v>199</v>
      </c>
      <c r="C58" s="10"/>
      <c r="D58" s="3"/>
      <c r="E58" s="3"/>
      <c r="F58" s="3"/>
    </row>
    <row r="59" spans="1:6" ht="15.75" x14ac:dyDescent="0.25">
      <c r="A59" s="30" t="s">
        <v>77</v>
      </c>
      <c r="B59" s="32" t="s">
        <v>78</v>
      </c>
      <c r="C59" s="32"/>
      <c r="D59" s="69"/>
      <c r="E59" s="69"/>
      <c r="F59" s="69"/>
    </row>
    <row r="60" spans="1:6" x14ac:dyDescent="0.25">
      <c r="A60" s="26" t="s">
        <v>79</v>
      </c>
      <c r="B60" s="67" t="s">
        <v>80</v>
      </c>
      <c r="C60" s="125"/>
      <c r="D60" s="23"/>
      <c r="E60" s="23"/>
      <c r="F60" s="23"/>
    </row>
    <row r="61" spans="1:6" x14ac:dyDescent="0.25">
      <c r="A61" s="8" t="s">
        <v>81</v>
      </c>
      <c r="B61" s="10" t="s">
        <v>82</v>
      </c>
      <c r="C61" s="10"/>
      <c r="D61" s="3"/>
      <c r="E61" s="3"/>
      <c r="F61" s="3"/>
    </row>
    <row r="62" spans="1:6" x14ac:dyDescent="0.25">
      <c r="A62" s="58" t="s">
        <v>83</v>
      </c>
      <c r="B62" s="10" t="s">
        <v>84</v>
      </c>
      <c r="C62" s="10"/>
      <c r="D62" s="3"/>
      <c r="E62" s="3"/>
      <c r="F62" s="3"/>
    </row>
    <row r="63" spans="1:6" ht="15.75" thickBot="1" x14ac:dyDescent="0.3">
      <c r="A63" s="59" t="s">
        <v>85</v>
      </c>
      <c r="B63" s="60" t="s">
        <v>86</v>
      </c>
      <c r="C63" s="60"/>
      <c r="D63" s="11"/>
      <c r="E63" s="11"/>
      <c r="F63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93" zoomScaleNormal="70" zoomScalePageLayoutView="70" workbookViewId="0">
      <selection activeCell="D3" sqref="D3:H119"/>
    </sheetView>
  </sheetViews>
  <sheetFormatPr defaultColWidth="8.85546875" defaultRowHeight="15" x14ac:dyDescent="0.25"/>
  <cols>
    <col min="1" max="1" width="10.140625" customWidth="1"/>
    <col min="2" max="2" width="59" bestFit="1" customWidth="1"/>
    <col min="3" max="3" width="18.5703125" style="82" customWidth="1"/>
    <col min="4" max="4" width="17.28515625" customWidth="1"/>
    <col min="5" max="5" width="16.42578125" customWidth="1"/>
    <col min="6" max="6" width="18.42578125" customWidth="1"/>
  </cols>
  <sheetData>
    <row r="1" spans="1:7" ht="15.75" thickBot="1" x14ac:dyDescent="0.3"/>
    <row r="2" spans="1:7" x14ac:dyDescent="0.25">
      <c r="A2" s="42" t="s">
        <v>89</v>
      </c>
      <c r="B2" s="36"/>
      <c r="C2" s="135">
        <v>43831</v>
      </c>
      <c r="D2" s="43">
        <f>Aktiva!D3</f>
        <v>2020</v>
      </c>
      <c r="E2" s="43">
        <f>Aktiva!E3</f>
        <v>2021</v>
      </c>
      <c r="F2" s="43">
        <f>Aktiva!F3</f>
        <v>2022</v>
      </c>
    </row>
    <row r="3" spans="1:7" x14ac:dyDescent="0.25">
      <c r="A3" s="114"/>
      <c r="B3" s="115" t="s">
        <v>90</v>
      </c>
      <c r="C3" s="127"/>
      <c r="D3" s="116"/>
      <c r="E3" s="116"/>
      <c r="F3" s="116"/>
    </row>
    <row r="4" spans="1:7" x14ac:dyDescent="0.25">
      <c r="A4" s="45" t="s">
        <v>91</v>
      </c>
      <c r="B4" s="46" t="s">
        <v>92</v>
      </c>
      <c r="C4" s="128"/>
      <c r="D4" s="61"/>
      <c r="E4" s="61"/>
      <c r="F4" s="61"/>
    </row>
    <row r="5" spans="1:7" x14ac:dyDescent="0.25">
      <c r="A5" s="49" t="s">
        <v>93</v>
      </c>
      <c r="B5" s="50" t="s">
        <v>94</v>
      </c>
      <c r="C5" s="129"/>
      <c r="D5" s="62"/>
      <c r="E5" s="62"/>
      <c r="F5" s="62"/>
    </row>
    <row r="6" spans="1:7" x14ac:dyDescent="0.25">
      <c r="A6" s="18" t="s">
        <v>95</v>
      </c>
      <c r="B6" s="14" t="s">
        <v>94</v>
      </c>
      <c r="C6" s="130"/>
      <c r="D6" s="57"/>
      <c r="E6" s="57"/>
      <c r="F6" s="57"/>
    </row>
    <row r="7" spans="1:7" x14ac:dyDescent="0.25">
      <c r="A7" s="18" t="s">
        <v>200</v>
      </c>
      <c r="B7" s="14" t="s">
        <v>202</v>
      </c>
      <c r="C7" s="130"/>
      <c r="D7" s="57"/>
      <c r="E7" s="57"/>
      <c r="F7" s="57"/>
    </row>
    <row r="8" spans="1:7" x14ac:dyDescent="0.25">
      <c r="A8" s="18" t="s">
        <v>201</v>
      </c>
      <c r="B8" s="14" t="s">
        <v>203</v>
      </c>
      <c r="C8" s="130"/>
      <c r="D8" s="57"/>
      <c r="E8" s="57"/>
      <c r="F8" s="57"/>
    </row>
    <row r="9" spans="1:7" ht="15.75" x14ac:dyDescent="0.25">
      <c r="A9" s="51" t="s">
        <v>96</v>
      </c>
      <c r="B9" s="50" t="s">
        <v>205</v>
      </c>
      <c r="C9" s="129"/>
      <c r="D9" s="62"/>
      <c r="E9" s="62"/>
      <c r="F9" s="62"/>
      <c r="G9" s="56"/>
    </row>
    <row r="10" spans="1:7" s="78" customFormat="1" ht="15.75" x14ac:dyDescent="0.25">
      <c r="A10" s="76" t="s">
        <v>204</v>
      </c>
      <c r="B10" s="79" t="s">
        <v>205</v>
      </c>
      <c r="C10" s="131"/>
      <c r="D10" s="77"/>
      <c r="E10" s="77"/>
      <c r="F10" s="77"/>
      <c r="G10" s="75"/>
    </row>
    <row r="11" spans="1:7" x14ac:dyDescent="0.25">
      <c r="A11" s="1" t="s">
        <v>98</v>
      </c>
      <c r="B11" s="4" t="s">
        <v>97</v>
      </c>
      <c r="C11" s="4"/>
      <c r="D11" s="117"/>
      <c r="E11" s="57"/>
      <c r="F11" s="57"/>
    </row>
    <row r="12" spans="1:7" s="82" customFormat="1" x14ac:dyDescent="0.25">
      <c r="A12" s="1" t="s">
        <v>324</v>
      </c>
      <c r="B12" s="118" t="s">
        <v>329</v>
      </c>
      <c r="C12" s="118"/>
      <c r="D12" s="117"/>
      <c r="E12" s="117"/>
      <c r="F12" s="117"/>
    </row>
    <row r="13" spans="1:7" s="82" customFormat="1" x14ac:dyDescent="0.25">
      <c r="A13" s="1" t="s">
        <v>325</v>
      </c>
      <c r="B13" s="118" t="s">
        <v>330</v>
      </c>
      <c r="C13" s="118"/>
      <c r="D13" s="117"/>
      <c r="E13" s="117"/>
      <c r="F13" s="117"/>
    </row>
    <row r="14" spans="1:7" s="82" customFormat="1" ht="16.5" customHeight="1" x14ac:dyDescent="0.25">
      <c r="A14" s="1" t="s">
        <v>326</v>
      </c>
      <c r="B14" s="119" t="s">
        <v>331</v>
      </c>
      <c r="C14" s="119"/>
      <c r="D14" s="117"/>
      <c r="E14" s="117"/>
      <c r="F14" s="117"/>
    </row>
    <row r="15" spans="1:7" s="82" customFormat="1" x14ac:dyDescent="0.25">
      <c r="A15" s="1" t="s">
        <v>327</v>
      </c>
      <c r="B15" s="118" t="s">
        <v>332</v>
      </c>
      <c r="C15" s="118"/>
      <c r="D15" s="117"/>
      <c r="E15" s="117"/>
      <c r="F15" s="117"/>
    </row>
    <row r="16" spans="1:7" s="82" customFormat="1" x14ac:dyDescent="0.25">
      <c r="A16" s="1" t="s">
        <v>328</v>
      </c>
      <c r="B16" s="118" t="s">
        <v>333</v>
      </c>
      <c r="C16" s="118"/>
      <c r="D16" s="117"/>
      <c r="E16" s="117"/>
      <c r="F16" s="117"/>
    </row>
    <row r="17" spans="1:6" x14ac:dyDescent="0.25">
      <c r="A17" s="49" t="s">
        <v>99</v>
      </c>
      <c r="B17" s="50" t="s">
        <v>206</v>
      </c>
      <c r="C17" s="129"/>
      <c r="D17" s="62"/>
      <c r="E17" s="62"/>
      <c r="F17" s="62"/>
    </row>
    <row r="18" spans="1:6" x14ac:dyDescent="0.25">
      <c r="A18" s="18" t="s">
        <v>101</v>
      </c>
      <c r="B18" s="14" t="s">
        <v>207</v>
      </c>
      <c r="C18" s="130"/>
      <c r="D18" s="57"/>
      <c r="E18" s="57"/>
      <c r="F18" s="57"/>
    </row>
    <row r="19" spans="1:6" x14ac:dyDescent="0.25">
      <c r="A19" s="18" t="s">
        <v>103</v>
      </c>
      <c r="B19" s="14" t="s">
        <v>208</v>
      </c>
      <c r="C19" s="130"/>
      <c r="D19" s="57"/>
      <c r="E19" s="57"/>
      <c r="F19" s="57"/>
    </row>
    <row r="20" spans="1:6" x14ac:dyDescent="0.25">
      <c r="A20" s="49" t="s">
        <v>100</v>
      </c>
      <c r="B20" s="50" t="s">
        <v>104</v>
      </c>
      <c r="C20" s="129"/>
      <c r="D20" s="62"/>
      <c r="E20" s="62"/>
      <c r="F20" s="62"/>
    </row>
    <row r="21" spans="1:6" x14ac:dyDescent="0.25">
      <c r="A21" s="18" t="s">
        <v>105</v>
      </c>
      <c r="B21" s="14" t="s">
        <v>106</v>
      </c>
      <c r="C21" s="130"/>
      <c r="D21" s="57"/>
      <c r="E21" s="57"/>
      <c r="F21" s="57"/>
    </row>
    <row r="22" spans="1:6" x14ac:dyDescent="0.25">
      <c r="A22" s="18" t="s">
        <v>209</v>
      </c>
      <c r="B22" s="14" t="s">
        <v>211</v>
      </c>
      <c r="C22" s="130"/>
      <c r="D22" s="57"/>
      <c r="E22" s="57"/>
      <c r="F22" s="57"/>
    </row>
    <row r="23" spans="1:6" x14ac:dyDescent="0.25">
      <c r="A23" s="18" t="s">
        <v>210</v>
      </c>
      <c r="B23" s="14" t="s">
        <v>212</v>
      </c>
      <c r="C23" s="130"/>
      <c r="D23" s="57"/>
      <c r="E23" s="57"/>
      <c r="F23" s="57"/>
    </row>
    <row r="24" spans="1:6" x14ac:dyDescent="0.25">
      <c r="A24" s="49" t="s">
        <v>102</v>
      </c>
      <c r="B24" s="50" t="s">
        <v>107</v>
      </c>
      <c r="C24" s="129"/>
      <c r="D24" s="62"/>
      <c r="E24" s="62"/>
      <c r="F24" s="62"/>
    </row>
    <row r="25" spans="1:6" x14ac:dyDescent="0.25">
      <c r="A25" s="49" t="s">
        <v>213</v>
      </c>
      <c r="B25" s="50" t="s">
        <v>214</v>
      </c>
      <c r="C25" s="129"/>
      <c r="D25" s="62"/>
      <c r="E25" s="62"/>
      <c r="F25" s="62"/>
    </row>
    <row r="26" spans="1:6" x14ac:dyDescent="0.25">
      <c r="A26" s="47" t="s">
        <v>2</v>
      </c>
      <c r="B26" s="48" t="s">
        <v>108</v>
      </c>
      <c r="C26" s="132"/>
      <c r="D26" s="61"/>
      <c r="E26" s="61"/>
      <c r="F26" s="61"/>
    </row>
    <row r="27" spans="1:6" x14ac:dyDescent="0.25">
      <c r="A27" s="52" t="s">
        <v>4</v>
      </c>
      <c r="B27" s="44" t="s">
        <v>109</v>
      </c>
      <c r="C27" s="133"/>
      <c r="D27" s="62"/>
      <c r="E27" s="62"/>
      <c r="F27" s="62"/>
    </row>
    <row r="28" spans="1:6" x14ac:dyDescent="0.25">
      <c r="A28" s="18" t="s">
        <v>6</v>
      </c>
      <c r="B28" s="12" t="s">
        <v>215</v>
      </c>
      <c r="C28" s="4"/>
      <c r="D28" s="57"/>
      <c r="E28" s="57"/>
      <c r="F28" s="57"/>
    </row>
    <row r="29" spans="1:6" x14ac:dyDescent="0.25">
      <c r="A29" s="18" t="s">
        <v>8</v>
      </c>
      <c r="B29" s="12" t="s">
        <v>110</v>
      </c>
      <c r="C29" s="4"/>
      <c r="D29" s="57"/>
      <c r="E29" s="57"/>
      <c r="F29" s="57"/>
    </row>
    <row r="30" spans="1:6" x14ac:dyDescent="0.25">
      <c r="A30" s="18" t="s">
        <v>10</v>
      </c>
      <c r="B30" s="12" t="s">
        <v>216</v>
      </c>
      <c r="C30" s="4"/>
      <c r="D30" s="57"/>
      <c r="E30" s="57"/>
      <c r="F30" s="57"/>
    </row>
    <row r="31" spans="1:6" x14ac:dyDescent="0.25">
      <c r="A31" s="18" t="s">
        <v>12</v>
      </c>
      <c r="B31" s="12" t="s">
        <v>111</v>
      </c>
      <c r="C31" s="4"/>
      <c r="D31" s="57"/>
      <c r="E31" s="57"/>
      <c r="F31" s="57"/>
    </row>
    <row r="32" spans="1:6" x14ac:dyDescent="0.25">
      <c r="A32" s="49" t="s">
        <v>140</v>
      </c>
      <c r="B32" s="50" t="s">
        <v>217</v>
      </c>
      <c r="C32" s="129"/>
      <c r="D32" s="62"/>
      <c r="E32" s="62"/>
      <c r="F32" s="62"/>
    </row>
    <row r="33" spans="1:7" x14ac:dyDescent="0.25">
      <c r="A33" s="18" t="s">
        <v>218</v>
      </c>
      <c r="B33" s="14" t="s">
        <v>112</v>
      </c>
      <c r="C33" s="130"/>
      <c r="D33" s="57"/>
      <c r="E33" s="57"/>
      <c r="F33" s="57"/>
      <c r="G33" s="57"/>
    </row>
    <row r="34" spans="1:7" x14ac:dyDescent="0.25">
      <c r="A34" s="18" t="s">
        <v>49</v>
      </c>
      <c r="B34" s="14" t="s">
        <v>219</v>
      </c>
      <c r="C34" s="130"/>
      <c r="D34" s="57"/>
      <c r="E34" s="57"/>
      <c r="F34" s="57"/>
    </row>
    <row r="35" spans="1:7" x14ac:dyDescent="0.25">
      <c r="A35" s="18" t="s">
        <v>51</v>
      </c>
      <c r="B35" s="14" t="s">
        <v>220</v>
      </c>
      <c r="C35" s="130"/>
      <c r="D35" s="57"/>
      <c r="E35" s="57"/>
      <c r="F35" s="57"/>
    </row>
    <row r="36" spans="1:7" x14ac:dyDescent="0.25">
      <c r="A36" s="18" t="s">
        <v>53</v>
      </c>
      <c r="B36" s="14" t="s">
        <v>114</v>
      </c>
      <c r="C36" s="130"/>
      <c r="D36" s="57"/>
      <c r="E36" s="57"/>
      <c r="F36" s="57"/>
    </row>
    <row r="37" spans="1:7" x14ac:dyDescent="0.25">
      <c r="A37" s="18" t="s">
        <v>54</v>
      </c>
      <c r="B37" s="14" t="s">
        <v>113</v>
      </c>
      <c r="C37" s="130"/>
      <c r="D37" s="57"/>
      <c r="E37" s="57"/>
      <c r="F37" s="57"/>
    </row>
    <row r="38" spans="1:7" x14ac:dyDescent="0.25">
      <c r="A38" s="18" t="s">
        <v>55</v>
      </c>
      <c r="B38" s="14" t="s">
        <v>226</v>
      </c>
      <c r="C38" s="130"/>
      <c r="D38" s="57"/>
      <c r="E38" s="57"/>
      <c r="F38" s="57"/>
    </row>
    <row r="39" spans="1:7" x14ac:dyDescent="0.25">
      <c r="A39" s="18" t="s">
        <v>221</v>
      </c>
      <c r="B39" s="14" t="s">
        <v>227</v>
      </c>
      <c r="C39" s="130"/>
      <c r="D39" s="57"/>
      <c r="E39" s="57"/>
      <c r="F39" s="57"/>
    </row>
    <row r="40" spans="1:7" x14ac:dyDescent="0.25">
      <c r="A40" s="18" t="s">
        <v>222</v>
      </c>
      <c r="B40" s="14" t="s">
        <v>228</v>
      </c>
      <c r="C40" s="130"/>
      <c r="D40" s="57"/>
      <c r="E40" s="57"/>
      <c r="F40" s="57"/>
    </row>
    <row r="41" spans="1:7" x14ac:dyDescent="0.25">
      <c r="A41" s="18" t="s">
        <v>223</v>
      </c>
      <c r="B41" s="14" t="s">
        <v>115</v>
      </c>
      <c r="C41" s="130"/>
      <c r="D41" s="57"/>
      <c r="E41" s="57"/>
      <c r="F41" s="57"/>
    </row>
    <row r="42" spans="1:7" x14ac:dyDescent="0.25">
      <c r="A42" s="18" t="s">
        <v>224</v>
      </c>
      <c r="B42" s="14" t="s">
        <v>225</v>
      </c>
      <c r="C42" s="130"/>
      <c r="D42" s="57"/>
      <c r="E42" s="57"/>
      <c r="F42" s="57"/>
    </row>
    <row r="43" spans="1:7" s="78" customFormat="1" x14ac:dyDescent="0.25">
      <c r="A43" s="18" t="s">
        <v>229</v>
      </c>
      <c r="B43" s="16" t="s">
        <v>116</v>
      </c>
      <c r="C43" s="74"/>
      <c r="D43" s="80"/>
      <c r="E43" s="80"/>
      <c r="F43" s="80"/>
    </row>
    <row r="44" spans="1:7" x14ac:dyDescent="0.25">
      <c r="A44" s="18" t="s">
        <v>58</v>
      </c>
      <c r="B44" s="15" t="s">
        <v>219</v>
      </c>
      <c r="C44" s="10"/>
      <c r="D44" s="57"/>
      <c r="E44" s="57"/>
      <c r="F44" s="57"/>
    </row>
    <row r="45" spans="1:7" x14ac:dyDescent="0.25">
      <c r="A45" s="18" t="s">
        <v>60</v>
      </c>
      <c r="B45" s="15" t="s">
        <v>220</v>
      </c>
      <c r="C45" s="10"/>
      <c r="D45" s="57"/>
      <c r="E45" s="57"/>
      <c r="F45" s="57"/>
    </row>
    <row r="46" spans="1:7" x14ac:dyDescent="0.25">
      <c r="A46" s="18" t="s">
        <v>61</v>
      </c>
      <c r="B46" s="15" t="s">
        <v>117</v>
      </c>
      <c r="C46" s="10"/>
      <c r="D46" s="57"/>
      <c r="E46" s="57"/>
      <c r="F46" s="57"/>
    </row>
    <row r="47" spans="1:7" x14ac:dyDescent="0.25">
      <c r="A47" s="18" t="s">
        <v>62</v>
      </c>
      <c r="B47" s="15" t="s">
        <v>113</v>
      </c>
      <c r="C47" s="10"/>
      <c r="D47" s="57"/>
      <c r="E47" s="57"/>
      <c r="F47" s="57"/>
    </row>
    <row r="48" spans="1:7" x14ac:dyDescent="0.25">
      <c r="A48" s="18" t="s">
        <v>63</v>
      </c>
      <c r="B48" s="15" t="s">
        <v>230</v>
      </c>
      <c r="C48" s="10"/>
      <c r="D48" s="57"/>
      <c r="E48" s="57"/>
      <c r="F48" s="57"/>
    </row>
    <row r="49" spans="1:6" x14ac:dyDescent="0.25">
      <c r="A49" s="18" t="s">
        <v>64</v>
      </c>
      <c r="B49" s="15" t="s">
        <v>227</v>
      </c>
      <c r="C49" s="10"/>
      <c r="D49" s="57"/>
      <c r="E49" s="57"/>
      <c r="F49" s="57"/>
    </row>
    <row r="50" spans="1:6" x14ac:dyDescent="0.25">
      <c r="A50" s="18" t="s">
        <v>65</v>
      </c>
      <c r="B50" s="15" t="s">
        <v>228</v>
      </c>
      <c r="C50" s="10"/>
      <c r="D50" s="57"/>
      <c r="E50" s="57"/>
      <c r="F50" s="57"/>
    </row>
    <row r="51" spans="1:6" x14ac:dyDescent="0.25">
      <c r="A51" s="18" t="s">
        <v>231</v>
      </c>
      <c r="B51" s="15" t="s">
        <v>225</v>
      </c>
      <c r="C51" s="10"/>
      <c r="D51" s="57"/>
      <c r="E51" s="57"/>
      <c r="F51" s="57"/>
    </row>
    <row r="52" spans="1:6" x14ac:dyDescent="0.25">
      <c r="A52" s="51" t="s">
        <v>79</v>
      </c>
      <c r="B52" s="53" t="s">
        <v>88</v>
      </c>
      <c r="C52" s="134"/>
      <c r="D52" s="62"/>
      <c r="E52" s="62"/>
      <c r="F52" s="62"/>
    </row>
    <row r="53" spans="1:6" x14ac:dyDescent="0.25">
      <c r="A53" s="19" t="s">
        <v>81</v>
      </c>
      <c r="B53" s="16" t="s">
        <v>118</v>
      </c>
      <c r="C53" s="74"/>
      <c r="D53" s="57"/>
      <c r="E53" s="57"/>
      <c r="F53" s="57"/>
    </row>
    <row r="54" spans="1:6" ht="15.75" thickBot="1" x14ac:dyDescent="0.3">
      <c r="A54" s="20" t="s">
        <v>83</v>
      </c>
      <c r="B54" s="17" t="s">
        <v>119</v>
      </c>
      <c r="C54" s="74"/>
      <c r="D54" s="57"/>
      <c r="E54" s="57"/>
      <c r="F54" s="5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="90" zoomScaleNormal="90" zoomScalePageLayoutView="90" workbookViewId="0">
      <selection activeCell="M25" sqref="M25"/>
    </sheetView>
  </sheetViews>
  <sheetFormatPr defaultColWidth="8.85546875" defaultRowHeight="15" x14ac:dyDescent="0.25"/>
  <cols>
    <col min="2" max="2" width="60.28515625" customWidth="1"/>
    <col min="3" max="3" width="12.140625" bestFit="1" customWidth="1"/>
    <col min="4" max="4" width="14.28515625" bestFit="1" customWidth="1"/>
    <col min="5" max="5" width="18.7109375" bestFit="1" customWidth="1"/>
    <col min="6" max="6" width="14.28515625" bestFit="1" customWidth="1"/>
    <col min="7" max="7" width="11.7109375" customWidth="1"/>
  </cols>
  <sheetData>
    <row r="1" spans="1:6" ht="21" x14ac:dyDescent="0.35">
      <c r="A1" s="120" t="s">
        <v>120</v>
      </c>
      <c r="B1" s="121"/>
      <c r="C1" s="121"/>
      <c r="D1" s="121"/>
      <c r="E1" s="121"/>
      <c r="F1" s="54"/>
    </row>
    <row r="2" spans="1:6" ht="15.75" x14ac:dyDescent="0.25">
      <c r="A2" s="122"/>
      <c r="B2" s="122"/>
      <c r="C2" s="122"/>
      <c r="D2" s="122"/>
      <c r="E2" s="122"/>
      <c r="F2" s="122"/>
    </row>
    <row r="3" spans="1:6" ht="15.75" x14ac:dyDescent="0.25">
      <c r="A3" s="123" t="s">
        <v>121</v>
      </c>
      <c r="B3" s="123"/>
      <c r="C3" s="84" t="s">
        <v>122</v>
      </c>
      <c r="D3" s="85">
        <f>Aktiva!D3</f>
        <v>2020</v>
      </c>
      <c r="E3" s="85">
        <f>Aktiva!E3</f>
        <v>2021</v>
      </c>
      <c r="F3" s="85">
        <f>Aktiva!F3</f>
        <v>2022</v>
      </c>
    </row>
    <row r="4" spans="1:6" s="78" customFormat="1" ht="15.75" x14ac:dyDescent="0.25">
      <c r="A4" s="86" t="s">
        <v>123</v>
      </c>
      <c r="B4" s="87" t="s">
        <v>233</v>
      </c>
      <c r="C4" s="88" t="s">
        <v>125</v>
      </c>
      <c r="D4" s="89"/>
      <c r="E4" s="89"/>
      <c r="F4" s="89"/>
    </row>
    <row r="5" spans="1:6" s="78" customFormat="1" ht="15.75" x14ac:dyDescent="0.25">
      <c r="A5" s="86" t="s">
        <v>232</v>
      </c>
      <c r="B5" s="87" t="s">
        <v>124</v>
      </c>
      <c r="C5" s="88" t="s">
        <v>128</v>
      </c>
      <c r="D5" s="90"/>
      <c r="E5" s="90"/>
      <c r="F5" s="90"/>
    </row>
    <row r="6" spans="1:6" s="78" customFormat="1" ht="15.75" x14ac:dyDescent="0.25">
      <c r="A6" s="91" t="s">
        <v>126</v>
      </c>
      <c r="B6" s="92" t="s">
        <v>135</v>
      </c>
      <c r="C6" s="88" t="s">
        <v>129</v>
      </c>
      <c r="D6" s="93">
        <f t="shared" ref="D6:F6" si="0">D8+D7+D9</f>
        <v>0</v>
      </c>
      <c r="E6" s="93">
        <f t="shared" si="0"/>
        <v>0</v>
      </c>
      <c r="F6" s="93">
        <f t="shared" si="0"/>
        <v>0</v>
      </c>
    </row>
    <row r="7" spans="1:6" s="78" customFormat="1" ht="15.75" x14ac:dyDescent="0.25">
      <c r="A7" s="91" t="s">
        <v>234</v>
      </c>
      <c r="B7" s="92" t="s">
        <v>127</v>
      </c>
      <c r="C7" s="88" t="s">
        <v>130</v>
      </c>
      <c r="D7" s="90"/>
      <c r="E7" s="90"/>
      <c r="F7" s="90"/>
    </row>
    <row r="8" spans="1:6" s="78" customFormat="1" ht="15.75" x14ac:dyDescent="0.25">
      <c r="A8" s="91" t="s">
        <v>235</v>
      </c>
      <c r="B8" s="92" t="s">
        <v>137</v>
      </c>
      <c r="C8" s="88" t="s">
        <v>131</v>
      </c>
      <c r="D8" s="89"/>
      <c r="E8" s="89"/>
      <c r="F8" s="89"/>
    </row>
    <row r="9" spans="1:6" s="78" customFormat="1" ht="15.75" x14ac:dyDescent="0.25">
      <c r="A9" s="94" t="s">
        <v>236</v>
      </c>
      <c r="B9" s="92" t="s">
        <v>139</v>
      </c>
      <c r="C9" s="88" t="s">
        <v>132</v>
      </c>
      <c r="D9" s="89"/>
      <c r="E9" s="89"/>
      <c r="F9" s="89"/>
    </row>
    <row r="10" spans="1:6" s="78" customFormat="1" ht="15.75" x14ac:dyDescent="0.25">
      <c r="A10" s="94" t="s">
        <v>2</v>
      </c>
      <c r="B10" s="92" t="s">
        <v>244</v>
      </c>
      <c r="C10" s="88" t="s">
        <v>134</v>
      </c>
      <c r="D10" s="89"/>
      <c r="E10" s="89"/>
      <c r="F10" s="89"/>
    </row>
    <row r="11" spans="1:6" s="78" customFormat="1" ht="15.75" x14ac:dyDescent="0.25">
      <c r="A11" s="94" t="s">
        <v>140</v>
      </c>
      <c r="B11" s="92" t="s">
        <v>133</v>
      </c>
      <c r="C11" s="88" t="s">
        <v>136</v>
      </c>
      <c r="D11" s="95"/>
      <c r="E11" s="95"/>
      <c r="F11" s="95"/>
    </row>
    <row r="12" spans="1:6" s="78" customFormat="1" ht="15.75" x14ac:dyDescent="0.25">
      <c r="A12" s="94" t="s">
        <v>144</v>
      </c>
      <c r="B12" s="92" t="s">
        <v>141</v>
      </c>
      <c r="C12" s="88" t="s">
        <v>138</v>
      </c>
      <c r="D12" s="93">
        <f t="shared" ref="D12:F12" si="1">SUM(D13:D14)</f>
        <v>0</v>
      </c>
      <c r="E12" s="93">
        <f t="shared" si="1"/>
        <v>0</v>
      </c>
      <c r="F12" s="93">
        <f t="shared" si="1"/>
        <v>0</v>
      </c>
    </row>
    <row r="13" spans="1:6" s="78" customFormat="1" ht="15.75" x14ac:dyDescent="0.25">
      <c r="A13" s="94" t="s">
        <v>241</v>
      </c>
      <c r="B13" s="92" t="s">
        <v>142</v>
      </c>
      <c r="C13" s="88" t="s">
        <v>237</v>
      </c>
      <c r="D13" s="89"/>
      <c r="E13" s="89"/>
      <c r="F13" s="89"/>
    </row>
    <row r="14" spans="1:6" s="78" customFormat="1" ht="15.75" x14ac:dyDescent="0.25">
      <c r="A14" s="94" t="s">
        <v>242</v>
      </c>
      <c r="B14" s="92" t="s">
        <v>243</v>
      </c>
      <c r="C14" s="88" t="s">
        <v>238</v>
      </c>
      <c r="D14" s="89">
        <f>SUM(D15:D16)</f>
        <v>0</v>
      </c>
      <c r="E14" s="89">
        <f t="shared" ref="E14:F14" si="2">SUM(E15:E16)</f>
        <v>0</v>
      </c>
      <c r="F14" s="89">
        <f t="shared" si="2"/>
        <v>0</v>
      </c>
    </row>
    <row r="15" spans="1:6" s="78" customFormat="1" ht="15.75" x14ac:dyDescent="0.25">
      <c r="A15" s="94" t="s">
        <v>259</v>
      </c>
      <c r="B15" s="92" t="s">
        <v>143</v>
      </c>
      <c r="C15" s="88" t="s">
        <v>239</v>
      </c>
      <c r="D15" s="89"/>
      <c r="E15" s="89"/>
      <c r="F15" s="89"/>
    </row>
    <row r="16" spans="1:6" s="78" customFormat="1" ht="15.75" x14ac:dyDescent="0.25">
      <c r="A16" s="94" t="s">
        <v>258</v>
      </c>
      <c r="B16" s="92" t="s">
        <v>260</v>
      </c>
      <c r="C16" s="88" t="s">
        <v>240</v>
      </c>
      <c r="D16" s="89"/>
      <c r="E16" s="89"/>
      <c r="F16" s="89"/>
    </row>
    <row r="17" spans="1:6" ht="15.75" x14ac:dyDescent="0.25">
      <c r="A17" s="96" t="s">
        <v>261</v>
      </c>
      <c r="B17" s="92" t="s">
        <v>257</v>
      </c>
      <c r="C17" s="88" t="s">
        <v>246</v>
      </c>
      <c r="D17" s="89">
        <f t="shared" ref="D17:F17" si="3">D18+D21+D22</f>
        <v>0</v>
      </c>
      <c r="E17" s="89">
        <f t="shared" si="3"/>
        <v>0</v>
      </c>
      <c r="F17" s="89">
        <f t="shared" si="3"/>
        <v>0</v>
      </c>
    </row>
    <row r="18" spans="1:6" s="81" customFormat="1" ht="15.75" x14ac:dyDescent="0.25">
      <c r="A18" s="96" t="s">
        <v>265</v>
      </c>
      <c r="B18" s="92" t="s">
        <v>267</v>
      </c>
      <c r="C18" s="88" t="s">
        <v>247</v>
      </c>
      <c r="D18" s="89">
        <f t="shared" ref="D18:F18" si="4">SUM(D19:D20)</f>
        <v>0</v>
      </c>
      <c r="E18" s="89">
        <f t="shared" si="4"/>
        <v>0</v>
      </c>
      <c r="F18" s="89">
        <f t="shared" si="4"/>
        <v>0</v>
      </c>
    </row>
    <row r="19" spans="1:6" ht="15.75" x14ac:dyDescent="0.25">
      <c r="A19" s="96" t="s">
        <v>245</v>
      </c>
      <c r="B19" s="92" t="s">
        <v>263</v>
      </c>
      <c r="C19" s="88" t="s">
        <v>250</v>
      </c>
      <c r="D19" s="89"/>
      <c r="E19" s="89"/>
      <c r="F19" s="89"/>
    </row>
    <row r="20" spans="1:6" ht="15.75" x14ac:dyDescent="0.25">
      <c r="A20" s="96" t="s">
        <v>266</v>
      </c>
      <c r="B20" s="92" t="s">
        <v>264</v>
      </c>
      <c r="C20" s="88" t="s">
        <v>251</v>
      </c>
      <c r="D20" s="89"/>
      <c r="E20" s="89"/>
      <c r="F20" s="89"/>
    </row>
    <row r="21" spans="1:6" s="81" customFormat="1" ht="15.75" x14ac:dyDescent="0.25">
      <c r="A21" s="96" t="s">
        <v>268</v>
      </c>
      <c r="B21" s="92" t="s">
        <v>262</v>
      </c>
      <c r="C21" s="88" t="s">
        <v>252</v>
      </c>
      <c r="D21" s="89"/>
      <c r="E21" s="89"/>
      <c r="F21" s="89"/>
    </row>
    <row r="22" spans="1:6" ht="15.75" x14ac:dyDescent="0.25">
      <c r="A22" s="96" t="s">
        <v>270</v>
      </c>
      <c r="B22" s="92" t="s">
        <v>269</v>
      </c>
      <c r="C22" s="88" t="s">
        <v>253</v>
      </c>
      <c r="D22" s="89"/>
      <c r="E22" s="89"/>
      <c r="F22" s="89"/>
    </row>
    <row r="23" spans="1:6" ht="15.75" x14ac:dyDescent="0.25">
      <c r="A23" s="91" t="s">
        <v>145</v>
      </c>
      <c r="B23" s="92" t="s">
        <v>154</v>
      </c>
      <c r="C23" s="88" t="s">
        <v>256</v>
      </c>
      <c r="D23" s="89">
        <f t="shared" ref="D23:F23" si="5">SUM(D24:D26)</f>
        <v>0</v>
      </c>
      <c r="E23" s="89">
        <f t="shared" si="5"/>
        <v>0</v>
      </c>
      <c r="F23" s="89">
        <f t="shared" si="5"/>
        <v>0</v>
      </c>
    </row>
    <row r="24" spans="1:6" ht="15.75" x14ac:dyDescent="0.25">
      <c r="A24" s="97" t="s">
        <v>146</v>
      </c>
      <c r="B24" s="92" t="s">
        <v>147</v>
      </c>
      <c r="C24" s="88" t="s">
        <v>271</v>
      </c>
      <c r="D24" s="89"/>
      <c r="E24" s="89"/>
      <c r="F24" s="89"/>
    </row>
    <row r="25" spans="1:6" ht="15.75" x14ac:dyDescent="0.25">
      <c r="A25" s="91" t="s">
        <v>148</v>
      </c>
      <c r="B25" s="92" t="s">
        <v>334</v>
      </c>
      <c r="C25" s="88" t="s">
        <v>272</v>
      </c>
      <c r="D25" s="89"/>
      <c r="E25" s="89"/>
      <c r="F25" s="89"/>
    </row>
    <row r="26" spans="1:6" ht="15.75" x14ac:dyDescent="0.25">
      <c r="A26" s="91" t="s">
        <v>248</v>
      </c>
      <c r="B26" s="92" t="s">
        <v>249</v>
      </c>
      <c r="C26" s="88" t="s">
        <v>273</v>
      </c>
      <c r="D26" s="89"/>
      <c r="E26" s="89"/>
      <c r="F26" s="89"/>
    </row>
    <row r="27" spans="1:6" s="81" customFormat="1" ht="15.75" x14ac:dyDescent="0.25">
      <c r="A27" s="91" t="s">
        <v>274</v>
      </c>
      <c r="B27" s="92" t="s">
        <v>155</v>
      </c>
      <c r="C27" s="88" t="s">
        <v>275</v>
      </c>
      <c r="D27" s="89">
        <f t="shared" ref="D27:F27" si="6">SUM(D28:D32)</f>
        <v>0</v>
      </c>
      <c r="E27" s="89">
        <f t="shared" si="6"/>
        <v>0</v>
      </c>
      <c r="F27" s="89">
        <f t="shared" si="6"/>
        <v>0</v>
      </c>
    </row>
    <row r="28" spans="1:6" ht="15.75" x14ac:dyDescent="0.25">
      <c r="A28" s="91" t="s">
        <v>149</v>
      </c>
      <c r="B28" s="92" t="s">
        <v>150</v>
      </c>
      <c r="C28" s="88" t="s">
        <v>281</v>
      </c>
      <c r="D28" s="89"/>
      <c r="E28" s="89"/>
      <c r="F28" s="89"/>
    </row>
    <row r="29" spans="1:6" ht="15.75" x14ac:dyDescent="0.25">
      <c r="A29" s="91" t="s">
        <v>151</v>
      </c>
      <c r="B29" s="92" t="s">
        <v>278</v>
      </c>
      <c r="C29" s="88" t="s">
        <v>282</v>
      </c>
      <c r="D29" s="98"/>
      <c r="E29" s="98"/>
      <c r="F29" s="98"/>
    </row>
    <row r="30" spans="1:6" s="81" customFormat="1" ht="15.75" x14ac:dyDescent="0.25">
      <c r="A30" s="91" t="s">
        <v>254</v>
      </c>
      <c r="B30" s="87" t="s">
        <v>255</v>
      </c>
      <c r="C30" s="88" t="s">
        <v>283</v>
      </c>
      <c r="D30" s="89"/>
      <c r="E30" s="89"/>
      <c r="F30" s="89"/>
    </row>
    <row r="31" spans="1:6" s="81" customFormat="1" ht="15.75" x14ac:dyDescent="0.25">
      <c r="A31" s="91" t="s">
        <v>276</v>
      </c>
      <c r="B31" s="92" t="s">
        <v>279</v>
      </c>
      <c r="C31" s="88" t="s">
        <v>284</v>
      </c>
      <c r="D31" s="98"/>
      <c r="E31" s="98"/>
      <c r="F31" s="98"/>
    </row>
    <row r="32" spans="1:6" s="81" customFormat="1" ht="15.75" x14ac:dyDescent="0.25">
      <c r="A32" s="91" t="s">
        <v>277</v>
      </c>
      <c r="B32" s="92" t="s">
        <v>280</v>
      </c>
      <c r="C32" s="88" t="s">
        <v>285</v>
      </c>
      <c r="D32" s="98"/>
      <c r="E32" s="98"/>
      <c r="F32" s="98"/>
    </row>
    <row r="33" spans="1:6" ht="15.75" x14ac:dyDescent="0.25">
      <c r="A33" s="99" t="s">
        <v>157</v>
      </c>
      <c r="B33" s="100" t="s">
        <v>158</v>
      </c>
      <c r="C33" s="101">
        <v>30</v>
      </c>
      <c r="D33" s="102">
        <f t="shared" ref="D33:F33" si="7">D4+D5-D6-D10-D11-D12-D17+D23-D27</f>
        <v>0</v>
      </c>
      <c r="E33" s="102">
        <f t="shared" si="7"/>
        <v>0</v>
      </c>
      <c r="F33" s="102">
        <f t="shared" si="7"/>
        <v>0</v>
      </c>
    </row>
    <row r="34" spans="1:6" s="41" customFormat="1" ht="15.75" x14ac:dyDescent="0.25">
      <c r="A34" s="97" t="s">
        <v>153</v>
      </c>
      <c r="B34" s="103" t="s">
        <v>286</v>
      </c>
      <c r="C34" s="104">
        <v>31</v>
      </c>
      <c r="D34" s="105">
        <f t="shared" ref="D34:F34" si="8">SUM(D35:D36)</f>
        <v>0</v>
      </c>
      <c r="E34" s="105">
        <f t="shared" si="8"/>
        <v>0</v>
      </c>
      <c r="F34" s="105">
        <f t="shared" si="8"/>
        <v>0</v>
      </c>
    </row>
    <row r="35" spans="1:6" s="41" customFormat="1" ht="15.75" x14ac:dyDescent="0.25">
      <c r="A35" s="97" t="s">
        <v>309</v>
      </c>
      <c r="B35" s="103" t="s">
        <v>287</v>
      </c>
      <c r="C35" s="104">
        <v>32</v>
      </c>
      <c r="D35" s="105"/>
      <c r="E35" s="105"/>
      <c r="F35" s="105"/>
    </row>
    <row r="36" spans="1:6" s="41" customFormat="1" ht="15.75" x14ac:dyDescent="0.25">
      <c r="A36" s="97" t="s">
        <v>310</v>
      </c>
      <c r="B36" s="103" t="s">
        <v>288</v>
      </c>
      <c r="C36" s="104">
        <v>33</v>
      </c>
      <c r="D36" s="105"/>
      <c r="E36" s="105"/>
      <c r="F36" s="105"/>
    </row>
    <row r="37" spans="1:6" s="41" customFormat="1" ht="15.75" x14ac:dyDescent="0.25">
      <c r="A37" s="97" t="s">
        <v>152</v>
      </c>
      <c r="B37" s="103" t="s">
        <v>289</v>
      </c>
      <c r="C37" s="104">
        <v>34</v>
      </c>
      <c r="D37" s="105"/>
      <c r="E37" s="105"/>
      <c r="F37" s="105"/>
    </row>
    <row r="38" spans="1:6" s="41" customFormat="1" ht="15.75" x14ac:dyDescent="0.25">
      <c r="A38" s="97" t="s">
        <v>156</v>
      </c>
      <c r="B38" s="103" t="s">
        <v>290</v>
      </c>
      <c r="C38" s="104">
        <v>35</v>
      </c>
      <c r="D38" s="105">
        <f t="shared" ref="D38:F38" si="9">SUM(D39:D40)</f>
        <v>0</v>
      </c>
      <c r="E38" s="105">
        <f t="shared" si="9"/>
        <v>0</v>
      </c>
      <c r="F38" s="105">
        <f t="shared" si="9"/>
        <v>0</v>
      </c>
    </row>
    <row r="39" spans="1:6" s="41" customFormat="1" ht="15.75" x14ac:dyDescent="0.25">
      <c r="A39" s="97" t="s">
        <v>312</v>
      </c>
      <c r="B39" s="103" t="s">
        <v>320</v>
      </c>
      <c r="C39" s="104">
        <v>36</v>
      </c>
      <c r="D39" s="98"/>
      <c r="E39" s="98"/>
      <c r="F39" s="98"/>
    </row>
    <row r="40" spans="1:6" s="41" customFormat="1" ht="15.75" x14ac:dyDescent="0.25">
      <c r="A40" s="97" t="s">
        <v>313</v>
      </c>
      <c r="B40" s="103" t="s">
        <v>291</v>
      </c>
      <c r="C40" s="104">
        <v>37</v>
      </c>
      <c r="D40" s="105"/>
      <c r="E40" s="105"/>
      <c r="F40" s="105"/>
    </row>
    <row r="41" spans="1:6" s="41" customFormat="1" ht="15.75" x14ac:dyDescent="0.25">
      <c r="A41" s="97" t="s">
        <v>311</v>
      </c>
      <c r="B41" s="103" t="s">
        <v>292</v>
      </c>
      <c r="C41" s="104">
        <v>38</v>
      </c>
      <c r="D41" s="105"/>
      <c r="E41" s="105"/>
      <c r="F41" s="105"/>
    </row>
    <row r="42" spans="1:6" s="41" customFormat="1" ht="15.75" x14ac:dyDescent="0.25">
      <c r="A42" s="97" t="s">
        <v>159</v>
      </c>
      <c r="B42" s="103" t="s">
        <v>293</v>
      </c>
      <c r="C42" s="104">
        <v>39</v>
      </c>
      <c r="D42" s="105">
        <f t="shared" ref="D42:F42" si="10">SUM(D43:D44)</f>
        <v>0</v>
      </c>
      <c r="E42" s="105">
        <f t="shared" si="10"/>
        <v>0</v>
      </c>
      <c r="F42" s="105">
        <f t="shared" si="10"/>
        <v>0</v>
      </c>
    </row>
    <row r="43" spans="1:6" s="41" customFormat="1" ht="15.75" x14ac:dyDescent="0.25">
      <c r="A43" s="97" t="s">
        <v>314</v>
      </c>
      <c r="B43" s="103" t="s">
        <v>294</v>
      </c>
      <c r="C43" s="104">
        <v>40</v>
      </c>
      <c r="D43" s="105"/>
      <c r="E43" s="105"/>
      <c r="F43" s="105"/>
    </row>
    <row r="44" spans="1:6" s="41" customFormat="1" ht="15.75" x14ac:dyDescent="0.25">
      <c r="A44" s="97" t="s">
        <v>315</v>
      </c>
      <c r="B44" s="103" t="s">
        <v>295</v>
      </c>
      <c r="C44" s="104">
        <v>41</v>
      </c>
      <c r="D44" s="89"/>
      <c r="E44" s="89"/>
      <c r="F44" s="89"/>
    </row>
    <row r="45" spans="1:6" s="41" customFormat="1" ht="15.75" x14ac:dyDescent="0.25">
      <c r="A45" s="97" t="s">
        <v>123</v>
      </c>
      <c r="B45" s="103" t="s">
        <v>296</v>
      </c>
      <c r="C45" s="104">
        <v>42</v>
      </c>
      <c r="D45" s="105"/>
      <c r="E45" s="105"/>
      <c r="F45" s="105"/>
    </row>
    <row r="46" spans="1:6" s="41" customFormat="1" ht="15.75" x14ac:dyDescent="0.25">
      <c r="A46" s="97" t="s">
        <v>160</v>
      </c>
      <c r="B46" s="103" t="s">
        <v>297</v>
      </c>
      <c r="C46" s="104">
        <v>43</v>
      </c>
      <c r="D46" s="105">
        <f t="shared" ref="D46" si="11">SUM(D47:D48)</f>
        <v>0</v>
      </c>
      <c r="E46" s="105">
        <f t="shared" ref="E46" si="12">SUM(E47:E48)</f>
        <v>0</v>
      </c>
      <c r="F46" s="105">
        <f t="shared" ref="F46" si="13">SUM(F47:F48)</f>
        <v>0</v>
      </c>
    </row>
    <row r="47" spans="1:6" s="41" customFormat="1" ht="15.75" x14ac:dyDescent="0.25">
      <c r="A47" s="97" t="s">
        <v>316</v>
      </c>
      <c r="B47" s="103" t="s">
        <v>298</v>
      </c>
      <c r="C47" s="104">
        <v>44</v>
      </c>
      <c r="D47" s="105"/>
      <c r="E47" s="105"/>
      <c r="F47" s="105"/>
    </row>
    <row r="48" spans="1:6" s="41" customFormat="1" ht="15.75" x14ac:dyDescent="0.25">
      <c r="A48" s="97" t="s">
        <v>317</v>
      </c>
      <c r="B48" s="103" t="s">
        <v>299</v>
      </c>
      <c r="C48" s="104">
        <v>45</v>
      </c>
      <c r="D48" s="113"/>
      <c r="E48" s="113"/>
      <c r="F48" s="113"/>
    </row>
    <row r="49" spans="1:7" s="41" customFormat="1" ht="15.75" x14ac:dyDescent="0.25">
      <c r="A49" s="97" t="s">
        <v>161</v>
      </c>
      <c r="B49" s="103" t="s">
        <v>165</v>
      </c>
      <c r="C49" s="104">
        <v>46</v>
      </c>
      <c r="D49" s="89"/>
      <c r="E49" s="89"/>
      <c r="F49" s="89"/>
    </row>
    <row r="50" spans="1:7" s="41" customFormat="1" ht="15.75" x14ac:dyDescent="0.25">
      <c r="A50" s="97" t="s">
        <v>162</v>
      </c>
      <c r="B50" s="103" t="s">
        <v>166</v>
      </c>
      <c r="C50" s="104">
        <v>47</v>
      </c>
      <c r="D50" s="89"/>
      <c r="E50" s="89"/>
      <c r="F50" s="89"/>
    </row>
    <row r="51" spans="1:7" s="83" customFormat="1" ht="15.75" x14ac:dyDescent="0.25">
      <c r="A51" s="106" t="s">
        <v>167</v>
      </c>
      <c r="B51" s="107" t="s">
        <v>300</v>
      </c>
      <c r="C51" s="108">
        <v>48</v>
      </c>
      <c r="D51" s="109">
        <f t="shared" ref="D51:F51" si="14">D34-D37+D38-D41+D42-D45-D46+D49-D50</f>
        <v>0</v>
      </c>
      <c r="E51" s="109">
        <f t="shared" si="14"/>
        <v>0</v>
      </c>
      <c r="F51" s="109">
        <f t="shared" si="14"/>
        <v>0</v>
      </c>
    </row>
    <row r="52" spans="1:7" s="41" customFormat="1" ht="15.75" x14ac:dyDescent="0.25">
      <c r="A52" s="97" t="s">
        <v>168</v>
      </c>
      <c r="B52" s="103" t="s">
        <v>301</v>
      </c>
      <c r="C52" s="104">
        <v>49</v>
      </c>
      <c r="D52" s="105"/>
      <c r="E52" s="105"/>
      <c r="F52" s="105"/>
    </row>
    <row r="53" spans="1:7" s="41" customFormat="1" ht="15.75" x14ac:dyDescent="0.25">
      <c r="A53" s="97" t="s">
        <v>163</v>
      </c>
      <c r="B53" s="103" t="s">
        <v>302</v>
      </c>
      <c r="C53" s="104">
        <v>50</v>
      </c>
      <c r="D53" s="105">
        <f t="shared" ref="D53" si="15">SUM(D54:D55)</f>
        <v>0</v>
      </c>
      <c r="E53" s="105">
        <f t="shared" ref="E53" si="16">SUM(E54:E55)</f>
        <v>0</v>
      </c>
      <c r="F53" s="105">
        <f t="shared" ref="F53" si="17">SUM(F54:F55)</f>
        <v>0</v>
      </c>
    </row>
    <row r="54" spans="1:7" s="41" customFormat="1" ht="15.75" x14ac:dyDescent="0.25">
      <c r="A54" s="97" t="s">
        <v>318</v>
      </c>
      <c r="B54" s="103" t="s">
        <v>303</v>
      </c>
      <c r="C54" s="104">
        <v>51</v>
      </c>
      <c r="D54" s="93"/>
      <c r="E54" s="93"/>
      <c r="F54" s="93"/>
    </row>
    <row r="55" spans="1:7" s="41" customFormat="1" ht="15.75" x14ac:dyDescent="0.25">
      <c r="A55" s="97" t="s">
        <v>319</v>
      </c>
      <c r="B55" s="103" t="s">
        <v>304</v>
      </c>
      <c r="C55" s="104">
        <v>52</v>
      </c>
      <c r="D55" s="89"/>
      <c r="E55" s="89"/>
      <c r="F55" s="89"/>
    </row>
    <row r="56" spans="1:7" s="41" customFormat="1" ht="15.75" x14ac:dyDescent="0.25">
      <c r="A56" s="97" t="s">
        <v>169</v>
      </c>
      <c r="B56" s="103" t="s">
        <v>305</v>
      </c>
      <c r="C56" s="104">
        <v>53</v>
      </c>
      <c r="D56" s="105">
        <f t="shared" ref="D56:F56" si="18">D33+D51-D53</f>
        <v>0</v>
      </c>
      <c r="E56" s="105">
        <f t="shared" si="18"/>
        <v>0</v>
      </c>
      <c r="F56" s="105">
        <f t="shared" si="18"/>
        <v>0</v>
      </c>
    </row>
    <row r="57" spans="1:7" s="41" customFormat="1" ht="15.75" x14ac:dyDescent="0.25">
      <c r="A57" s="97" t="s">
        <v>164</v>
      </c>
      <c r="B57" s="103" t="s">
        <v>306</v>
      </c>
      <c r="C57" s="104">
        <v>54</v>
      </c>
      <c r="D57" s="105">
        <v>0</v>
      </c>
      <c r="E57" s="105">
        <v>0</v>
      </c>
      <c r="F57" s="105">
        <v>0</v>
      </c>
    </row>
    <row r="58" spans="1:7" s="41" customFormat="1" ht="15.75" x14ac:dyDescent="0.25">
      <c r="A58" s="97" t="s">
        <v>169</v>
      </c>
      <c r="B58" s="103" t="s">
        <v>307</v>
      </c>
      <c r="C58" s="104">
        <v>55</v>
      </c>
      <c r="D58" s="105">
        <f t="shared" ref="D58:F58" si="19">D56</f>
        <v>0</v>
      </c>
      <c r="E58" s="105">
        <f t="shared" si="19"/>
        <v>0</v>
      </c>
      <c r="F58" s="105">
        <f t="shared" si="19"/>
        <v>0</v>
      </c>
    </row>
    <row r="59" spans="1:7" s="41" customFormat="1" ht="15.75" x14ac:dyDescent="0.25">
      <c r="A59" s="97"/>
      <c r="B59" s="103" t="s">
        <v>308</v>
      </c>
      <c r="C59" s="104">
        <v>56</v>
      </c>
      <c r="D59" s="105">
        <f t="shared" ref="D59:F59" si="20">D4+D5+D23+D34+D38+D42+D49</f>
        <v>0</v>
      </c>
      <c r="E59" s="105">
        <f t="shared" si="20"/>
        <v>0</v>
      </c>
      <c r="F59" s="105">
        <f t="shared" si="20"/>
        <v>0</v>
      </c>
    </row>
    <row r="60" spans="1:7" s="41" customFormat="1" ht="15.75" x14ac:dyDescent="0.25">
      <c r="A60" s="55"/>
      <c r="B60" s="110"/>
      <c r="C60" s="111"/>
      <c r="D60" s="112"/>
      <c r="E60" s="112"/>
      <c r="F60" s="112"/>
      <c r="G60" s="73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</sheetData>
  <mergeCells count="3">
    <mergeCell ref="A1:E1"/>
    <mergeCell ref="A2:F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předpoklady</vt:lpstr>
      <vt:lpstr>Aktiva</vt:lpstr>
      <vt:lpstr>Pasiva</vt:lpstr>
      <vt:lpstr>Výsledovka</vt:lpstr>
      <vt:lpstr>CF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Finanční analýza Budějovický Budvar, národní podnik</dc:title>
  <dc:subject/>
  <dc:creator>Lukáš Marek</dc:creator>
  <cp:keywords/>
  <dc:description/>
  <cp:lastModifiedBy>Sieber Martina</cp:lastModifiedBy>
  <cp:revision/>
  <dcterms:created xsi:type="dcterms:W3CDTF">2016-11-22T16:49:33Z</dcterms:created>
  <dcterms:modified xsi:type="dcterms:W3CDTF">2020-11-10T09:20:01Z</dcterms:modified>
  <cp:category/>
  <cp:contentStatus/>
</cp:coreProperties>
</file>