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ka\VYUKA\aplsoft\F1\"/>
    </mc:Choice>
  </mc:AlternateContent>
  <xr:revisionPtr revIDLastSave="0" documentId="13_ncr:1_{329CE52B-7820-4FA7-B31C-3A4354D2616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Zelenina" sheetId="1" r:id="rId1"/>
    <sheet name="Burza" sheetId="2" r:id="rId2"/>
    <sheet name="Auta" sheetId="3" r:id="rId3"/>
  </sheets>
  <definedNames>
    <definedName name="_xlnm._FilterDatabase" localSheetId="2" hidden="1">Auta!$A$2:$F$35</definedName>
    <definedName name="_xlnm._FilterDatabase" localSheetId="1" hidden="1">Burza!$A$7:$K$36</definedName>
    <definedName name="_xlnm._FilterDatabase" localSheetId="0" hidden="1">Zelenina!$A$7:$G$27</definedName>
    <definedName name="_FiltrDatabáze" localSheetId="0" hidden="1">Zelenina!$A$7:$G$26</definedName>
    <definedName name="_xlnm.Extract" localSheetId="2">Auta!$A$58:$F$88</definedName>
    <definedName name="_xlnm.Criteria" localSheetId="2">Auta!$A$53:$F$55</definedName>
    <definedName name="_xlnm.Criteria" localSheetId="0">Zelenina!$C$1:$D$4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<sst xmlns="http://schemas.openxmlformats.org/spreadsheetml/2006/main" count="289" uniqueCount="123">
  <si>
    <t>měsíc</t>
  </si>
  <si>
    <t>zboží</t>
  </si>
  <si>
    <t>typ</t>
  </si>
  <si>
    <t>prodejce</t>
  </si>
  <si>
    <t>množství</t>
  </si>
  <si>
    <t>cena za jednotku</t>
  </si>
  <si>
    <t>tržba</t>
  </si>
  <si>
    <t>březen</t>
  </si>
  <si>
    <t>brambory</t>
  </si>
  <si>
    <t>dovoz</t>
  </si>
  <si>
    <t>Adamec</t>
  </si>
  <si>
    <t>jablka</t>
  </si>
  <si>
    <t>pomeranče</t>
  </si>
  <si>
    <t>papriky</t>
  </si>
  <si>
    <t>Barták</t>
  </si>
  <si>
    <t>tuzemské</t>
  </si>
  <si>
    <t>Celestýn</t>
  </si>
  <si>
    <t>vlastní</t>
  </si>
  <si>
    <t>leden</t>
  </si>
  <si>
    <t>melouny</t>
  </si>
  <si>
    <t>okurky</t>
  </si>
  <si>
    <t>únor</t>
  </si>
  <si>
    <t>rajčata</t>
  </si>
  <si>
    <t>ISIN</t>
  </si>
  <si>
    <t>NCP</t>
  </si>
  <si>
    <t>CS0005004852</t>
  </si>
  <si>
    <t>AGROSTROJ PELHRIM.</t>
  </si>
  <si>
    <t>CS0005007558</t>
  </si>
  <si>
    <t>BYSERVIS</t>
  </si>
  <si>
    <t>CS0005006956</t>
  </si>
  <si>
    <t>CESKE LODENICE</t>
  </si>
  <si>
    <t>CS0005005750</t>
  </si>
  <si>
    <t>CKD DUKLA</t>
  </si>
  <si>
    <t>CS0005006667</t>
  </si>
  <si>
    <t>CVM MOKRA</t>
  </si>
  <si>
    <t>CS0005007350</t>
  </si>
  <si>
    <t>DOWO</t>
  </si>
  <si>
    <t>CS0005005156</t>
  </si>
  <si>
    <t>ELEKTRO-PRAGA</t>
  </si>
  <si>
    <t>CS0005007459</t>
  </si>
  <si>
    <t>INTEX</t>
  </si>
  <si>
    <t>CS0005005867</t>
  </si>
  <si>
    <t>JIP VETRNI</t>
  </si>
  <si>
    <t>CS0005006261</t>
  </si>
  <si>
    <t>KONSTRUKTIVA</t>
  </si>
  <si>
    <t>CS0005005057</t>
  </si>
  <si>
    <t>KOVOLIT</t>
  </si>
  <si>
    <t>CS0005005669</t>
  </si>
  <si>
    <t>LADA</t>
  </si>
  <si>
    <t>CS0005005255</t>
  </si>
  <si>
    <t>MASSAG</t>
  </si>
  <si>
    <t>CS0005006550</t>
  </si>
  <si>
    <t>METROSTAV</t>
  </si>
  <si>
    <t>CS0005005552</t>
  </si>
  <si>
    <t>MINERVA BOSKOVICE</t>
  </si>
  <si>
    <t>CS0005007160</t>
  </si>
  <si>
    <t>POZ.STAVBY ZLIN</t>
  </si>
  <si>
    <t>CS0005007269</t>
  </si>
  <si>
    <t>PRIMONA</t>
  </si>
  <si>
    <t>CS0005006469</t>
  </si>
  <si>
    <t>PSG</t>
  </si>
  <si>
    <t>CS0005006857</t>
  </si>
  <si>
    <t>SKODA PRAHA</t>
  </si>
  <si>
    <t>CS0005006758</t>
  </si>
  <si>
    <t>STAV.POD.TEPLICE</t>
  </si>
  <si>
    <t>CS0005004563</t>
  </si>
  <si>
    <t>TESLA</t>
  </si>
  <si>
    <t>CS0005004753</t>
  </si>
  <si>
    <t>TESLA HR. KRALOVE</t>
  </si>
  <si>
    <t>CS0005004654</t>
  </si>
  <si>
    <t>TESLA LANSKROUN</t>
  </si>
  <si>
    <t>CS0005006055</t>
  </si>
  <si>
    <t>TONAK</t>
  </si>
  <si>
    <t>CS0005005461</t>
  </si>
  <si>
    <t>TTP ELITEX</t>
  </si>
  <si>
    <t>CS0005006154</t>
  </si>
  <si>
    <t>TYLEX</t>
  </si>
  <si>
    <t>CS0005005354</t>
  </si>
  <si>
    <t>UNIPLET</t>
  </si>
  <si>
    <t>CS0005005958</t>
  </si>
  <si>
    <t>VYCHODOCES.PAPIRNY</t>
  </si>
  <si>
    <t>CS0005007053</t>
  </si>
  <si>
    <t>ZBIROVIA</t>
  </si>
  <si>
    <t>Evidence vozidel</t>
  </si>
  <si>
    <t>Typ vozu</t>
  </si>
  <si>
    <t>Značka</t>
  </si>
  <si>
    <t>SPZ</t>
  </si>
  <si>
    <t>Rok výroby</t>
  </si>
  <si>
    <t>Barva</t>
  </si>
  <si>
    <t>Počet 
najetých km</t>
  </si>
  <si>
    <t>osobní</t>
  </si>
  <si>
    <t>Š Favorit</t>
  </si>
  <si>
    <t>AEJ 58-17</t>
  </si>
  <si>
    <t>červená</t>
  </si>
  <si>
    <t>dodávka</t>
  </si>
  <si>
    <t>Ford Transit</t>
  </si>
  <si>
    <t>AEJ 80-78</t>
  </si>
  <si>
    <t>modrá</t>
  </si>
  <si>
    <t>bílá</t>
  </si>
  <si>
    <t>Audi 2000</t>
  </si>
  <si>
    <t>AHA 91-71</t>
  </si>
  <si>
    <t>AKE 56-17</t>
  </si>
  <si>
    <t>béžová</t>
  </si>
  <si>
    <t>Ford Orion</t>
  </si>
  <si>
    <t>ALE 27-21</t>
  </si>
  <si>
    <t>stříbrná</t>
  </si>
  <si>
    <t>Tatra 613</t>
  </si>
  <si>
    <t>AOP 45-46</t>
  </si>
  <si>
    <t>černá</t>
  </si>
  <si>
    <t>Výsledná tabulka k úkolu 4:</t>
  </si>
  <si>
    <t>nákladní</t>
  </si>
  <si>
    <t>Avia 30</t>
  </si>
  <si>
    <t>ASA 09-17</t>
  </si>
  <si>
    <t>Š 120</t>
  </si>
  <si>
    <t>KLC 89-53</t>
  </si>
  <si>
    <t>zelená</t>
  </si>
  <si>
    <t>KLH 65-55</t>
  </si>
  <si>
    <t>Liaz 100</t>
  </si>
  <si>
    <t>KLJ 80-75</t>
  </si>
  <si>
    <t>Mercedes 307</t>
  </si>
  <si>
    <t>PZI 54-31</t>
  </si>
  <si>
    <t>Výsledná tabulka k úkolu 5: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</si>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</sst>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8"/>
      <name val="Arial CE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3" fillId="0" borderId="0" xfId="0" applyNumberFormat="1" applyFont="1"/>
    <xf numFmtId="14" fontId="3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centerContinuous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142875</xdr:rowOff>
    </xdr:from>
    <xdr:to>
      <xdr:col>6</xdr:col>
      <xdr:colOff>295275</xdr:colOff>
      <xdr:row>1</xdr:row>
      <xdr:rowOff>504825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BFEB105B-660F-4B5A-AF9F-32450E03C3D8}"/>
            </a:ext>
          </a:extLst>
        </xdr:cNvPr>
        <xdr:cNvSpPr txBox="1">
          <a:spLocks noChangeArrowheads="1"/>
        </xdr:cNvSpPr>
      </xdr:nvSpPr>
      <xdr:spPr bwMode="auto">
        <a:xfrm>
          <a:off x="228600" y="619125"/>
          <a:ext cx="42005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2/ Vyfiltrujte řádky s informací o prodeji brambor z dovozu</a:t>
          </a:r>
        </a:p>
      </xdr:txBody>
    </xdr:sp>
    <xdr:clientData/>
  </xdr:twoCellAnchor>
  <xdr:twoCellAnchor>
    <xdr:from>
      <xdr:col>0</xdr:col>
      <xdr:colOff>209550</xdr:colOff>
      <xdr:row>1</xdr:row>
      <xdr:rowOff>1085850</xdr:rowOff>
    </xdr:from>
    <xdr:to>
      <xdr:col>6</xdr:col>
      <xdr:colOff>276225</xdr:colOff>
      <xdr:row>1</xdr:row>
      <xdr:rowOff>1590675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235D79CA-B37E-445A-B4B5-4A9E71FAA9A3}"/>
            </a:ext>
          </a:extLst>
        </xdr:cNvPr>
        <xdr:cNvSpPr txBox="1">
          <a:spLocks noChangeArrowheads="1"/>
        </xdr:cNvSpPr>
      </xdr:nvSpPr>
      <xdr:spPr bwMode="auto">
        <a:xfrm>
          <a:off x="209550" y="1562100"/>
          <a:ext cx="420052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5/ Vyberte řádky s informací o prodeji veškerého zboží v lednu a veškerém prodeji jablek.</a:t>
          </a:r>
        </a:p>
      </xdr:txBody>
    </xdr:sp>
    <xdr:clientData/>
  </xdr:twoCellAnchor>
  <xdr:twoCellAnchor>
    <xdr:from>
      <xdr:col>0</xdr:col>
      <xdr:colOff>219075</xdr:colOff>
      <xdr:row>0</xdr:row>
      <xdr:rowOff>114300</xdr:rowOff>
    </xdr:from>
    <xdr:to>
      <xdr:col>6</xdr:col>
      <xdr:colOff>295275</xdr:colOff>
      <xdr:row>1</xdr:row>
      <xdr:rowOff>38100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9600A9E4-FD3D-4106-9C44-041C0105BF1E}"/>
            </a:ext>
          </a:extLst>
        </xdr:cNvPr>
        <xdr:cNvSpPr txBox="1">
          <a:spLocks noChangeArrowheads="1"/>
        </xdr:cNvSpPr>
      </xdr:nvSpPr>
      <xdr:spPr bwMode="auto">
        <a:xfrm>
          <a:off x="219075" y="114300"/>
          <a:ext cx="42100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1/ Skryjte řádky všech prodejců, kromě Adamce</a:t>
          </a:r>
        </a:p>
      </xdr:txBody>
    </xdr:sp>
    <xdr:clientData/>
  </xdr:twoCellAnchor>
  <xdr:twoCellAnchor>
    <xdr:from>
      <xdr:col>7</xdr:col>
      <xdr:colOff>66675</xdr:colOff>
      <xdr:row>1</xdr:row>
      <xdr:rowOff>142876</xdr:rowOff>
    </xdr:from>
    <xdr:to>
      <xdr:col>14</xdr:col>
      <xdr:colOff>0</xdr:colOff>
      <xdr:row>1</xdr:row>
      <xdr:rowOff>695326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839FF6B3-64DF-469B-A42D-08321291AEAA}"/>
            </a:ext>
          </a:extLst>
        </xdr:cNvPr>
        <xdr:cNvSpPr txBox="1">
          <a:spLocks noChangeArrowheads="1"/>
        </xdr:cNvSpPr>
      </xdr:nvSpPr>
      <xdr:spPr bwMode="auto">
        <a:xfrm>
          <a:off x="4810125" y="619126"/>
          <a:ext cx="420052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8/ Vypočtěte kolik se utržilo na pěti nejdražších (nejvyšší cena za jednotku) položkách.</a:t>
          </a:r>
        </a:p>
      </xdr:txBody>
    </xdr:sp>
    <xdr:clientData/>
  </xdr:twoCellAnchor>
  <xdr:twoCellAnchor>
    <xdr:from>
      <xdr:col>0</xdr:col>
      <xdr:colOff>209550</xdr:colOff>
      <xdr:row>1</xdr:row>
      <xdr:rowOff>571500</xdr:rowOff>
    </xdr:from>
    <xdr:to>
      <xdr:col>6</xdr:col>
      <xdr:colOff>285750</xdr:colOff>
      <xdr:row>1</xdr:row>
      <xdr:rowOff>971550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F7545CB-F424-4994-B90B-06DB23F18E60}"/>
            </a:ext>
          </a:extLst>
        </xdr:cNvPr>
        <xdr:cNvSpPr txBox="1">
          <a:spLocks noChangeArrowheads="1"/>
        </xdr:cNvSpPr>
      </xdr:nvSpPr>
      <xdr:spPr bwMode="auto">
        <a:xfrm>
          <a:off x="209550" y="1047750"/>
          <a:ext cx="42100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Příklady 3 – 4 jsou na listu BURZA</a:t>
          </a:r>
        </a:p>
      </xdr:txBody>
    </xdr:sp>
    <xdr:clientData/>
  </xdr:twoCellAnchor>
  <xdr:twoCellAnchor>
    <xdr:from>
      <xdr:col>7</xdr:col>
      <xdr:colOff>47625</xdr:colOff>
      <xdr:row>1</xdr:row>
      <xdr:rowOff>942975</xdr:rowOff>
    </xdr:from>
    <xdr:to>
      <xdr:col>13</xdr:col>
      <xdr:colOff>190500</xdr:colOff>
      <xdr:row>1</xdr:row>
      <xdr:rowOff>2019300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B9D54D3-B661-4248-A359-C7BAC4D6F7B8}"/>
            </a:ext>
          </a:extLst>
        </xdr:cNvPr>
        <xdr:cNvSpPr txBox="1">
          <a:spLocks noChangeArrowheads="1"/>
        </xdr:cNvSpPr>
      </xdr:nvSpPr>
      <xdr:spPr bwMode="auto">
        <a:xfrm>
          <a:off x="4791075" y="1419225"/>
          <a:ext cx="3800475" cy="1076325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1/ Zapnout filter * ikona ve správném sloupci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5/ Rozšířený filter (Data*Upřesnit)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8/ Filter čísel * Prvních 10, Subtotal</a:t>
          </a:r>
        </a:p>
      </xdr:txBody>
    </xdr:sp>
    <xdr:clientData/>
  </xdr:twoCellAnchor>
  <xdr:twoCellAnchor>
    <xdr:from>
      <xdr:col>7</xdr:col>
      <xdr:colOff>47625</xdr:colOff>
      <xdr:row>0</xdr:row>
      <xdr:rowOff>142875</xdr:rowOff>
    </xdr:from>
    <xdr:to>
      <xdr:col>13</xdr:col>
      <xdr:colOff>600075</xdr:colOff>
      <xdr:row>1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57D1D41-D65B-4F7E-995E-D3A4DE3BAFD0}"/>
            </a:ext>
          </a:extLst>
        </xdr:cNvPr>
        <xdr:cNvSpPr txBox="1">
          <a:spLocks noChangeArrowheads="1"/>
        </xdr:cNvSpPr>
      </xdr:nvSpPr>
      <xdr:spPr bwMode="auto">
        <a:xfrm>
          <a:off x="4791075" y="142875"/>
          <a:ext cx="42100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Příklady 6 – 7 jsou na listu AUTA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847725</xdr:rowOff>
    </xdr:from>
    <xdr:to>
      <xdr:col>5</xdr:col>
      <xdr:colOff>47624</xdr:colOff>
      <xdr:row>1</xdr:row>
      <xdr:rowOff>1314450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5D9EF1D8-36CA-4448-9801-0218198BF036}"/>
            </a:ext>
          </a:extLst>
        </xdr:cNvPr>
        <xdr:cNvSpPr txBox="1">
          <a:spLocks noChangeArrowheads="1"/>
        </xdr:cNvSpPr>
      </xdr:nvSpPr>
      <xdr:spPr bwMode="auto">
        <a:xfrm>
          <a:off x="266699" y="1009650"/>
          <a:ext cx="42386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4/ Vyberte pouze ty akcie, jejichž ISIN má na přeposlední pozici číslici 5</a:t>
          </a:r>
        </a:p>
      </xdr:txBody>
    </xdr:sp>
    <xdr:clientData/>
  </xdr:twoCellAnchor>
  <xdr:twoCellAnchor>
    <xdr:from>
      <xdr:col>0</xdr:col>
      <xdr:colOff>285749</xdr:colOff>
      <xdr:row>1</xdr:row>
      <xdr:rowOff>95250</xdr:rowOff>
    </xdr:from>
    <xdr:to>
      <xdr:col>5</xdr:col>
      <xdr:colOff>85724</xdr:colOff>
      <xdr:row>1</xdr:row>
      <xdr:rowOff>676275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AE862229-715C-411D-84E4-549610417518}"/>
            </a:ext>
          </a:extLst>
        </xdr:cNvPr>
        <xdr:cNvSpPr txBox="1">
          <a:spLocks noChangeArrowheads="1"/>
        </xdr:cNvSpPr>
      </xdr:nvSpPr>
      <xdr:spPr bwMode="auto">
        <a:xfrm>
          <a:off x="285749" y="257175"/>
          <a:ext cx="425767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3/ Pomoc filtru vyberte pouze nejdražší a nejlacinější akcie. Laciné akcie jsou takové, jejichž cena nepřesáhla 100Kč. Drahé akcie jsou takové, jejichž cena se alespoň jednou dostala přes 1000Kč.</a:t>
          </a:r>
        </a:p>
      </xdr:txBody>
    </xdr:sp>
    <xdr:clientData/>
  </xdr:twoCellAnchor>
  <xdr:twoCellAnchor>
    <xdr:from>
      <xdr:col>5</xdr:col>
      <xdr:colOff>361951</xdr:colOff>
      <xdr:row>1</xdr:row>
      <xdr:rowOff>66676</xdr:rowOff>
    </xdr:from>
    <xdr:to>
      <xdr:col>9</xdr:col>
      <xdr:colOff>228601</xdr:colOff>
      <xdr:row>1</xdr:row>
      <xdr:rowOff>619126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2B296EA-27CB-4F76-9DDD-BE90F9952AFF}"/>
            </a:ext>
          </a:extLst>
        </xdr:cNvPr>
        <xdr:cNvSpPr txBox="1">
          <a:spLocks noChangeArrowheads="1"/>
        </xdr:cNvSpPr>
      </xdr:nvSpPr>
      <xdr:spPr bwMode="auto">
        <a:xfrm>
          <a:off x="4819651" y="228601"/>
          <a:ext cx="2571750" cy="552450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3/ </a:t>
          </a:r>
          <a:r>
            <a:rPr lang="cs-CZ" sz="1000" b="0" i="0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Filter čísel * Vlastní filter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Pozor na logické spojky mezi dialogy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4/ Vlastní filter * zástupné znaky "?" a "*"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133350</xdr:rowOff>
    </xdr:from>
    <xdr:to>
      <xdr:col>16</xdr:col>
      <xdr:colOff>314325</xdr:colOff>
      <xdr:row>12</xdr:row>
      <xdr:rowOff>114300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D068AB78-5709-425D-ABAD-2AA2F304ADFD}"/>
            </a:ext>
          </a:extLst>
        </xdr:cNvPr>
        <xdr:cNvSpPr txBox="1">
          <a:spLocks noChangeArrowheads="1"/>
        </xdr:cNvSpPr>
      </xdr:nvSpPr>
      <xdr:spPr bwMode="auto">
        <a:xfrm>
          <a:off x="5724525" y="133350"/>
          <a:ext cx="4752975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6CAF0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Řesení následujících úloh musí být použitelné i pro databázové tabulky o tisíci řádcích. Navrhněte řešení bez použití kontingenční tabulky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6/  Určete kolik je v evidenci bílých osobních aut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7/ Na nový list zkopírujte auta, která byla vyrobena po roce 1990 nebo mají ujeto méně než 30 000 km</a:t>
          </a:r>
        </a:p>
      </xdr:txBody>
    </xdr:sp>
    <xdr:clientData/>
  </xdr:twoCellAnchor>
  <xdr:twoCellAnchor editAs="oneCell">
    <xdr:from>
      <xdr:col>8</xdr:col>
      <xdr:colOff>76200</xdr:colOff>
      <xdr:row>19</xdr:row>
      <xdr:rowOff>66675</xdr:rowOff>
    </xdr:from>
    <xdr:to>
      <xdr:col>16</xdr:col>
      <xdr:colOff>276225</xdr:colOff>
      <xdr:row>30</xdr:row>
      <xdr:rowOff>133350</xdr:rowOff>
    </xdr:to>
    <xdr:pic>
      <xdr:nvPicPr>
        <xdr:cNvPr id="3090" name="Picture 8">
          <a:extLst>
            <a:ext uri="{FF2B5EF4-FFF2-40B4-BE49-F238E27FC236}">
              <a16:creationId xmlns:a16="http://schemas.microsoft.com/office/drawing/2014/main" id="{EEDC08FD-77BD-45C0-A51D-526DEC9C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352800"/>
          <a:ext cx="50768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34</xdr:row>
      <xdr:rowOff>57150</xdr:rowOff>
    </xdr:from>
    <xdr:to>
      <xdr:col>11</xdr:col>
      <xdr:colOff>209550</xdr:colOff>
      <xdr:row>40</xdr:row>
      <xdr:rowOff>19050</xdr:rowOff>
    </xdr:to>
    <xdr:pic>
      <xdr:nvPicPr>
        <xdr:cNvPr id="3091" name="Picture 11">
          <a:extLst>
            <a:ext uri="{FF2B5EF4-FFF2-40B4-BE49-F238E27FC236}">
              <a16:creationId xmlns:a16="http://schemas.microsoft.com/office/drawing/2014/main" id="{62865220-3CA3-4A1D-813E-E56D9E43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772150"/>
          <a:ext cx="1971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123824</xdr:colOff>
      <xdr:row>13</xdr:row>
      <xdr:rowOff>85724</xdr:rowOff>
    </xdr:from>
    <xdr:to>
      <xdr:col>15</xdr:col>
      <xdr:colOff>400049</xdr:colOff>
      <xdr:row>18</xdr:row>
      <xdr:rowOff>47624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478786DC-2BC4-4874-852B-F2719F8F41B9}"/>
            </a:ext>
          </a:extLst>
        </xdr:cNvPr>
        <xdr:cNvSpPr txBox="1">
          <a:spLocks noChangeArrowheads="1"/>
        </xdr:cNvSpPr>
      </xdr:nvSpPr>
      <xdr:spPr bwMode="auto">
        <a:xfrm>
          <a:off x="7238999" y="2400299"/>
          <a:ext cx="2714625" cy="771525"/>
        </a:xfrm>
        <a:prstGeom prst="rect">
          <a:avLst/>
        </a:prstGeom>
        <a:solidFill>
          <a:srgbClr val="00B050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6/ Použijte filter a funkci Subtotal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B050"/>
              </a:solidFill>
              <a:latin typeface="Arial CE"/>
              <a:cs typeface="Arial CE"/>
            </a:rPr>
            <a:t>7/ Rozšířený filter * Kopírovat 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J16" sqref="J16"/>
    </sheetView>
  </sheetViews>
  <sheetFormatPr defaultRowHeight="12.75" x14ac:dyDescent="0.2"/>
  <cols>
    <col min="2" max="2" width="10.28515625" customWidth="1"/>
    <col min="4" max="4" width="15.140625" customWidth="1"/>
  </cols>
  <sheetData>
    <row r="1" spans="1:7" ht="37.5" customHeight="1" x14ac:dyDescent="0.2"/>
    <row r="2" spans="1:7" ht="162" customHeight="1" x14ac:dyDescent="0.2"/>
    <row r="7" spans="1:7" s="1" customFormat="1" ht="25.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1" t="s">
        <v>6</v>
      </c>
    </row>
    <row r="8" spans="1:7" x14ac:dyDescent="0.2">
      <c r="A8" t="s">
        <v>7</v>
      </c>
      <c r="B8" t="s">
        <v>8</v>
      </c>
      <c r="C8" t="s">
        <v>9</v>
      </c>
      <c r="D8" t="s">
        <v>10</v>
      </c>
      <c r="E8">
        <v>241</v>
      </c>
      <c r="F8">
        <v>28</v>
      </c>
      <c r="G8">
        <f t="shared" ref="G8:G27" si="0">E8*F8</f>
        <v>6748</v>
      </c>
    </row>
    <row r="9" spans="1:7" x14ac:dyDescent="0.2">
      <c r="A9" t="s">
        <v>7</v>
      </c>
      <c r="B9" t="s">
        <v>11</v>
      </c>
      <c r="C9" t="s">
        <v>9</v>
      </c>
      <c r="D9" t="s">
        <v>10</v>
      </c>
      <c r="E9">
        <v>1234</v>
      </c>
      <c r="F9">
        <v>25</v>
      </c>
      <c r="G9">
        <f t="shared" si="0"/>
        <v>30850</v>
      </c>
    </row>
    <row r="10" spans="1:7" x14ac:dyDescent="0.2">
      <c r="A10" t="s">
        <v>7</v>
      </c>
      <c r="B10" t="s">
        <v>12</v>
      </c>
      <c r="C10" t="s">
        <v>9</v>
      </c>
      <c r="D10" t="s">
        <v>10</v>
      </c>
      <c r="E10">
        <v>3226</v>
      </c>
      <c r="F10">
        <v>19</v>
      </c>
      <c r="G10">
        <f t="shared" si="0"/>
        <v>61294</v>
      </c>
    </row>
    <row r="11" spans="1:7" x14ac:dyDescent="0.2">
      <c r="A11" t="s">
        <v>7</v>
      </c>
      <c r="B11" t="s">
        <v>13</v>
      </c>
      <c r="C11" t="s">
        <v>9</v>
      </c>
      <c r="D11" t="s">
        <v>14</v>
      </c>
      <c r="E11">
        <v>856</v>
      </c>
      <c r="F11">
        <v>36</v>
      </c>
      <c r="G11">
        <f t="shared" si="0"/>
        <v>30816</v>
      </c>
    </row>
    <row r="12" spans="1:7" x14ac:dyDescent="0.2">
      <c r="A12" t="s">
        <v>7</v>
      </c>
      <c r="B12" t="s">
        <v>8</v>
      </c>
      <c r="C12" t="s">
        <v>15</v>
      </c>
      <c r="D12" t="s">
        <v>16</v>
      </c>
      <c r="E12">
        <v>15854</v>
      </c>
      <c r="F12">
        <v>12</v>
      </c>
      <c r="G12">
        <f t="shared" si="0"/>
        <v>190248</v>
      </c>
    </row>
    <row r="13" spans="1:7" x14ac:dyDescent="0.2">
      <c r="A13" t="s">
        <v>7</v>
      </c>
      <c r="B13" t="s">
        <v>11</v>
      </c>
      <c r="C13" t="s">
        <v>17</v>
      </c>
      <c r="D13" t="s">
        <v>16</v>
      </c>
      <c r="E13">
        <v>745</v>
      </c>
      <c r="F13">
        <v>12</v>
      </c>
      <c r="G13">
        <f t="shared" si="0"/>
        <v>8940</v>
      </c>
    </row>
    <row r="14" spans="1:7" x14ac:dyDescent="0.2">
      <c r="A14" t="s">
        <v>18</v>
      </c>
      <c r="B14" t="s">
        <v>11</v>
      </c>
      <c r="C14" t="s">
        <v>9</v>
      </c>
      <c r="D14" t="s">
        <v>10</v>
      </c>
      <c r="E14">
        <v>1321</v>
      </c>
      <c r="F14">
        <v>30</v>
      </c>
      <c r="G14">
        <f t="shared" si="0"/>
        <v>39630</v>
      </c>
    </row>
    <row r="15" spans="1:7" x14ac:dyDescent="0.2">
      <c r="A15" t="s">
        <v>18</v>
      </c>
      <c r="B15" t="s">
        <v>19</v>
      </c>
      <c r="C15" t="s">
        <v>9</v>
      </c>
      <c r="D15" t="s">
        <v>10</v>
      </c>
      <c r="E15">
        <v>120</v>
      </c>
      <c r="F15">
        <v>37</v>
      </c>
      <c r="G15">
        <f t="shared" si="0"/>
        <v>4440</v>
      </c>
    </row>
    <row r="16" spans="1:7" x14ac:dyDescent="0.2">
      <c r="A16" t="s">
        <v>18</v>
      </c>
      <c r="B16" t="s">
        <v>12</v>
      </c>
      <c r="C16" t="s">
        <v>9</v>
      </c>
      <c r="D16" t="s">
        <v>10</v>
      </c>
      <c r="E16">
        <v>4568</v>
      </c>
      <c r="F16">
        <v>20</v>
      </c>
      <c r="G16">
        <f t="shared" si="0"/>
        <v>91360</v>
      </c>
    </row>
    <row r="17" spans="1:7" x14ac:dyDescent="0.2">
      <c r="A17" t="s">
        <v>18</v>
      </c>
      <c r="B17" t="s">
        <v>8</v>
      </c>
      <c r="C17" t="s">
        <v>15</v>
      </c>
      <c r="D17" t="s">
        <v>14</v>
      </c>
      <c r="E17">
        <v>10895</v>
      </c>
      <c r="F17">
        <v>12</v>
      </c>
      <c r="G17">
        <f t="shared" si="0"/>
        <v>130740</v>
      </c>
    </row>
    <row r="18" spans="1:7" x14ac:dyDescent="0.2">
      <c r="A18" t="s">
        <v>18</v>
      </c>
      <c r="B18" t="s">
        <v>20</v>
      </c>
      <c r="C18" t="s">
        <v>9</v>
      </c>
      <c r="D18" t="s">
        <v>14</v>
      </c>
      <c r="E18">
        <v>4258</v>
      </c>
      <c r="F18">
        <v>32</v>
      </c>
      <c r="G18">
        <f t="shared" si="0"/>
        <v>136256</v>
      </c>
    </row>
    <row r="19" spans="1:7" x14ac:dyDescent="0.2">
      <c r="A19" t="s">
        <v>18</v>
      </c>
      <c r="B19" t="s">
        <v>13</v>
      </c>
      <c r="C19" t="s">
        <v>9</v>
      </c>
      <c r="D19" t="s">
        <v>14</v>
      </c>
      <c r="E19">
        <v>453</v>
      </c>
      <c r="F19">
        <v>51</v>
      </c>
      <c r="G19">
        <f t="shared" si="0"/>
        <v>23103</v>
      </c>
    </row>
    <row r="20" spans="1:7" x14ac:dyDescent="0.2">
      <c r="A20" t="s">
        <v>18</v>
      </c>
      <c r="B20" t="s">
        <v>12</v>
      </c>
      <c r="C20" t="s">
        <v>9</v>
      </c>
      <c r="D20" t="s">
        <v>14</v>
      </c>
      <c r="E20">
        <v>248</v>
      </c>
      <c r="F20">
        <v>18</v>
      </c>
      <c r="G20">
        <f t="shared" si="0"/>
        <v>4464</v>
      </c>
    </row>
    <row r="21" spans="1:7" x14ac:dyDescent="0.2">
      <c r="A21" t="s">
        <v>18</v>
      </c>
      <c r="B21" t="s">
        <v>8</v>
      </c>
      <c r="C21" t="s">
        <v>17</v>
      </c>
      <c r="D21" t="s">
        <v>16</v>
      </c>
      <c r="E21">
        <v>15478</v>
      </c>
      <c r="F21">
        <v>10</v>
      </c>
      <c r="G21">
        <f t="shared" si="0"/>
        <v>154780</v>
      </c>
    </row>
    <row r="22" spans="1:7" x14ac:dyDescent="0.2">
      <c r="A22" t="s">
        <v>21</v>
      </c>
      <c r="B22" t="s">
        <v>11</v>
      </c>
      <c r="C22" t="s">
        <v>9</v>
      </c>
      <c r="D22" t="s">
        <v>10</v>
      </c>
      <c r="E22">
        <v>989</v>
      </c>
      <c r="F22">
        <v>23</v>
      </c>
      <c r="G22">
        <f t="shared" si="0"/>
        <v>22747</v>
      </c>
    </row>
    <row r="23" spans="1:7" x14ac:dyDescent="0.2">
      <c r="A23" t="s">
        <v>21</v>
      </c>
      <c r="B23" t="s">
        <v>11</v>
      </c>
      <c r="C23" t="s">
        <v>15</v>
      </c>
      <c r="D23" t="s">
        <v>14</v>
      </c>
      <c r="E23">
        <v>1423</v>
      </c>
      <c r="F23">
        <v>13</v>
      </c>
      <c r="G23">
        <f t="shared" si="0"/>
        <v>18499</v>
      </c>
    </row>
    <row r="24" spans="1:7" x14ac:dyDescent="0.2">
      <c r="A24" t="s">
        <v>21</v>
      </c>
      <c r="B24" t="s">
        <v>13</v>
      </c>
      <c r="C24" t="s">
        <v>9</v>
      </c>
      <c r="D24" t="s">
        <v>14</v>
      </c>
      <c r="E24">
        <v>545</v>
      </c>
      <c r="F24">
        <v>49</v>
      </c>
      <c r="G24">
        <f t="shared" si="0"/>
        <v>26705</v>
      </c>
    </row>
    <row r="25" spans="1:7" x14ac:dyDescent="0.2">
      <c r="A25" t="s">
        <v>21</v>
      </c>
      <c r="B25" t="s">
        <v>8</v>
      </c>
      <c r="C25" t="s">
        <v>15</v>
      </c>
      <c r="D25" t="s">
        <v>16</v>
      </c>
      <c r="E25">
        <v>1258</v>
      </c>
      <c r="F25">
        <v>13</v>
      </c>
      <c r="G25">
        <f t="shared" si="0"/>
        <v>16354</v>
      </c>
    </row>
    <row r="26" spans="1:7" x14ac:dyDescent="0.2">
      <c r="A26" t="s">
        <v>21</v>
      </c>
      <c r="B26" t="s">
        <v>8</v>
      </c>
      <c r="C26" t="s">
        <v>17</v>
      </c>
      <c r="D26" t="s">
        <v>16</v>
      </c>
      <c r="E26">
        <v>7851</v>
      </c>
      <c r="F26">
        <v>10</v>
      </c>
      <c r="G26">
        <f t="shared" si="0"/>
        <v>78510</v>
      </c>
    </row>
    <row r="27" spans="1:7" x14ac:dyDescent="0.2">
      <c r="A27" t="s">
        <v>21</v>
      </c>
      <c r="B27" t="s">
        <v>22</v>
      </c>
      <c r="C27" t="s">
        <v>15</v>
      </c>
      <c r="D27" t="s">
        <v>16</v>
      </c>
      <c r="E27">
        <v>231</v>
      </c>
      <c r="F27">
        <v>42</v>
      </c>
      <c r="G27">
        <f t="shared" si="0"/>
        <v>9702</v>
      </c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>
    <oddHeader>&amp;A</oddHeader>
    <oddFooter>Strana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6"/>
  <sheetViews>
    <sheetView workbookViewId="0">
      <selection activeCell="C14" sqref="C14"/>
    </sheetView>
  </sheetViews>
  <sheetFormatPr defaultRowHeight="12.75" x14ac:dyDescent="0.2"/>
  <cols>
    <col min="1" max="1" width="13.5703125" customWidth="1"/>
    <col min="2" max="2" width="22.85546875" customWidth="1"/>
    <col min="3" max="10" width="10.140625" bestFit="1" customWidth="1"/>
    <col min="11" max="11" width="10" customWidth="1"/>
  </cols>
  <sheetData>
    <row r="2" spans="1:11" ht="124.5" customHeight="1" x14ac:dyDescent="0.2"/>
    <row r="3" spans="1:11" x14ac:dyDescent="0.2">
      <c r="B3" s="7"/>
    </row>
    <row r="7" spans="1:11" x14ac:dyDescent="0.2">
      <c r="A7" s="3" t="s">
        <v>23</v>
      </c>
      <c r="B7" s="3" t="s">
        <v>24</v>
      </c>
      <c r="C7" s="4">
        <v>34846</v>
      </c>
      <c r="D7" s="4">
        <v>34845</v>
      </c>
      <c r="E7" s="4">
        <v>34814</v>
      </c>
      <c r="F7" s="4">
        <v>34813</v>
      </c>
      <c r="G7" s="4">
        <v>34810</v>
      </c>
      <c r="H7" s="4">
        <v>34809</v>
      </c>
      <c r="I7" s="4">
        <v>34808</v>
      </c>
      <c r="J7" s="4">
        <v>34807</v>
      </c>
      <c r="K7" s="12" t="s">
        <v>122</v>
      </c>
    </row>
    <row r="8" spans="1:11" x14ac:dyDescent="0.2">
      <c r="A8" s="5" t="s">
        <v>25</v>
      </c>
      <c r="B8" s="5" t="s">
        <v>26</v>
      </c>
      <c r="C8" s="6">
        <v>157.5</v>
      </c>
      <c r="D8" s="6">
        <v>150</v>
      </c>
      <c r="E8" s="6">
        <v>148.83000000000001</v>
      </c>
      <c r="F8" s="6">
        <v>141.75</v>
      </c>
      <c r="G8" s="6">
        <v>135</v>
      </c>
      <c r="H8" s="6">
        <v>140.6</v>
      </c>
      <c r="I8" s="6">
        <v>148</v>
      </c>
      <c r="J8" s="6">
        <v>145.9</v>
      </c>
      <c r="K8" s="6">
        <f>+MAX(C8:J8)</f>
        <v>157.5</v>
      </c>
    </row>
    <row r="9" spans="1:11" x14ac:dyDescent="0.2">
      <c r="A9" s="5" t="s">
        <v>27</v>
      </c>
      <c r="B9" s="5" t="s">
        <v>28</v>
      </c>
      <c r="C9" s="6">
        <v>129.24</v>
      </c>
      <c r="D9" s="6">
        <v>136.04</v>
      </c>
      <c r="E9" s="6">
        <v>143.19</v>
      </c>
      <c r="F9" s="6">
        <v>150.72</v>
      </c>
      <c r="G9" s="6">
        <v>158.65</v>
      </c>
      <c r="H9" s="6">
        <v>166.99</v>
      </c>
      <c r="I9" s="6">
        <v>175.77</v>
      </c>
      <c r="J9" s="6">
        <v>185.02</v>
      </c>
      <c r="K9" s="6">
        <f t="shared" ref="K9:K36" si="0">+MAX(C9:J9)</f>
        <v>185.02</v>
      </c>
    </row>
    <row r="10" spans="1:11" x14ac:dyDescent="0.2">
      <c r="A10" s="5" t="s">
        <v>29</v>
      </c>
      <c r="B10" s="5" t="s">
        <v>30</v>
      </c>
      <c r="C10" s="6">
        <v>104.5</v>
      </c>
      <c r="D10" s="6">
        <v>110</v>
      </c>
      <c r="E10" s="6">
        <v>110</v>
      </c>
      <c r="F10" s="6">
        <v>110</v>
      </c>
      <c r="G10" s="6">
        <v>110</v>
      </c>
      <c r="H10" s="6">
        <v>110</v>
      </c>
      <c r="I10" s="6">
        <v>110</v>
      </c>
      <c r="J10" s="6">
        <v>110</v>
      </c>
      <c r="K10" s="6">
        <f t="shared" si="0"/>
        <v>110</v>
      </c>
    </row>
    <row r="11" spans="1:11" x14ac:dyDescent="0.2">
      <c r="A11" s="5" t="s">
        <v>31</v>
      </c>
      <c r="B11" s="5" t="s">
        <v>32</v>
      </c>
      <c r="C11" s="6">
        <v>115</v>
      </c>
      <c r="D11" s="6">
        <v>112</v>
      </c>
      <c r="E11" s="6">
        <v>112</v>
      </c>
      <c r="F11" s="6">
        <v>106.67</v>
      </c>
      <c r="G11" s="6">
        <v>112.28</v>
      </c>
      <c r="H11" s="6">
        <v>106.94</v>
      </c>
      <c r="I11" s="6">
        <v>101.85</v>
      </c>
      <c r="J11" s="6">
        <v>97</v>
      </c>
      <c r="K11" s="6">
        <f t="shared" si="0"/>
        <v>115</v>
      </c>
    </row>
    <row r="12" spans="1:11" x14ac:dyDescent="0.2">
      <c r="A12" s="5" t="s">
        <v>33</v>
      </c>
      <c r="B12" s="5" t="s">
        <v>34</v>
      </c>
      <c r="C12" s="6">
        <v>1240</v>
      </c>
      <c r="D12" s="6">
        <v>1240</v>
      </c>
      <c r="E12" s="6">
        <v>1250</v>
      </c>
      <c r="F12" s="6">
        <v>1250</v>
      </c>
      <c r="G12" s="6">
        <v>1240</v>
      </c>
      <c r="H12" s="6">
        <v>1200</v>
      </c>
      <c r="I12" s="6">
        <v>1260</v>
      </c>
      <c r="J12" s="6">
        <v>1200</v>
      </c>
      <c r="K12" s="6">
        <f t="shared" si="0"/>
        <v>1260</v>
      </c>
    </row>
    <row r="13" spans="1:11" x14ac:dyDescent="0.2">
      <c r="A13" s="5" t="s">
        <v>35</v>
      </c>
      <c r="B13" s="5" t="s">
        <v>36</v>
      </c>
      <c r="C13" s="6">
        <v>132.04</v>
      </c>
      <c r="D13" s="6">
        <v>125.76</v>
      </c>
      <c r="E13" s="6">
        <v>125.76</v>
      </c>
      <c r="F13" s="6">
        <v>119.78</v>
      </c>
      <c r="G13" s="6">
        <v>126.08</v>
      </c>
      <c r="H13" s="6">
        <v>132.71</v>
      </c>
      <c r="I13" s="6">
        <v>139.69</v>
      </c>
      <c r="J13" s="6">
        <v>147.04</v>
      </c>
      <c r="K13" s="6">
        <f t="shared" si="0"/>
        <v>147.04</v>
      </c>
    </row>
    <row r="14" spans="1:11" x14ac:dyDescent="0.2">
      <c r="A14" s="5" t="s">
        <v>37</v>
      </c>
      <c r="B14" s="5" t="s">
        <v>38</v>
      </c>
      <c r="C14" s="6">
        <v>875</v>
      </c>
      <c r="D14" s="6">
        <v>920</v>
      </c>
      <c r="E14" s="6">
        <v>920</v>
      </c>
      <c r="F14" s="6">
        <v>920</v>
      </c>
      <c r="G14" s="6">
        <v>950</v>
      </c>
      <c r="H14" s="6">
        <v>908</v>
      </c>
      <c r="I14" s="6">
        <v>908</v>
      </c>
      <c r="J14" s="6">
        <v>955</v>
      </c>
      <c r="K14" s="6">
        <f t="shared" si="0"/>
        <v>955</v>
      </c>
    </row>
    <row r="15" spans="1:11" x14ac:dyDescent="0.2">
      <c r="A15" s="5" t="s">
        <v>39</v>
      </c>
      <c r="B15" s="5" t="s">
        <v>40</v>
      </c>
      <c r="C15" s="6">
        <v>224</v>
      </c>
      <c r="D15" s="6">
        <v>235</v>
      </c>
      <c r="E15" s="6">
        <v>228</v>
      </c>
      <c r="F15" s="6">
        <v>240</v>
      </c>
      <c r="G15" s="6">
        <v>229</v>
      </c>
      <c r="H15" s="6">
        <v>219</v>
      </c>
      <c r="I15" s="6">
        <v>230</v>
      </c>
      <c r="J15" s="6">
        <v>236</v>
      </c>
      <c r="K15" s="6">
        <f t="shared" si="0"/>
        <v>240</v>
      </c>
    </row>
    <row r="16" spans="1:11" x14ac:dyDescent="0.2">
      <c r="A16" s="5" t="s">
        <v>41</v>
      </c>
      <c r="B16" s="5" t="s">
        <v>42</v>
      </c>
      <c r="C16" s="6">
        <v>292</v>
      </c>
      <c r="D16" s="6">
        <v>290</v>
      </c>
      <c r="E16" s="6">
        <v>291</v>
      </c>
      <c r="F16" s="6">
        <v>290</v>
      </c>
      <c r="G16" s="6">
        <v>290</v>
      </c>
      <c r="H16" s="6">
        <v>295</v>
      </c>
      <c r="I16" s="6">
        <v>310</v>
      </c>
      <c r="J16" s="6">
        <v>300</v>
      </c>
      <c r="K16" s="6">
        <f t="shared" si="0"/>
        <v>310</v>
      </c>
    </row>
    <row r="17" spans="1:11" x14ac:dyDescent="0.2">
      <c r="A17" s="5" t="s">
        <v>43</v>
      </c>
      <c r="B17" s="5" t="s">
        <v>44</v>
      </c>
      <c r="C17" s="6">
        <v>335</v>
      </c>
      <c r="D17" s="6">
        <v>335</v>
      </c>
      <c r="E17" s="6">
        <v>335</v>
      </c>
      <c r="F17" s="6">
        <v>335</v>
      </c>
      <c r="G17" s="6">
        <v>335</v>
      </c>
      <c r="H17" s="6">
        <v>349</v>
      </c>
      <c r="I17" s="6">
        <v>349</v>
      </c>
      <c r="J17" s="6">
        <v>367</v>
      </c>
      <c r="K17" s="6">
        <f t="shared" si="0"/>
        <v>367</v>
      </c>
    </row>
    <row r="18" spans="1:11" x14ac:dyDescent="0.2">
      <c r="A18" s="5" t="s">
        <v>45</v>
      </c>
      <c r="B18" s="5" t="s">
        <v>46</v>
      </c>
      <c r="C18" s="6">
        <v>228</v>
      </c>
      <c r="D18" s="6">
        <v>228</v>
      </c>
      <c r="E18" s="6">
        <v>228</v>
      </c>
      <c r="F18" s="6">
        <v>228</v>
      </c>
      <c r="G18" s="6">
        <v>228</v>
      </c>
      <c r="H18" s="6">
        <v>228</v>
      </c>
      <c r="I18" s="6">
        <v>228</v>
      </c>
      <c r="J18" s="6">
        <v>228</v>
      </c>
      <c r="K18" s="6">
        <f t="shared" si="0"/>
        <v>228</v>
      </c>
    </row>
    <row r="19" spans="1:11" x14ac:dyDescent="0.2">
      <c r="A19" s="5" t="s">
        <v>47</v>
      </c>
      <c r="B19" s="5" t="s">
        <v>48</v>
      </c>
      <c r="C19" s="6">
        <v>51.3</v>
      </c>
      <c r="D19" s="6">
        <v>51.3</v>
      </c>
      <c r="E19" s="6">
        <v>54</v>
      </c>
      <c r="F19" s="6">
        <v>55.15</v>
      </c>
      <c r="G19" s="6">
        <v>58.05</v>
      </c>
      <c r="H19" s="6">
        <v>61.1</v>
      </c>
      <c r="I19" s="6">
        <v>64.31</v>
      </c>
      <c r="J19" s="6">
        <v>67.69</v>
      </c>
      <c r="K19" s="6">
        <f t="shared" si="0"/>
        <v>67.69</v>
      </c>
    </row>
    <row r="20" spans="1:11" x14ac:dyDescent="0.2">
      <c r="A20" s="5" t="s">
        <v>49</v>
      </c>
      <c r="B20" s="5" t="s">
        <v>50</v>
      </c>
      <c r="C20" s="6">
        <v>556</v>
      </c>
      <c r="D20" s="6">
        <v>530</v>
      </c>
      <c r="E20" s="6">
        <v>505</v>
      </c>
      <c r="F20" s="6">
        <v>515</v>
      </c>
      <c r="G20" s="6">
        <v>525</v>
      </c>
      <c r="H20" s="6">
        <v>525</v>
      </c>
      <c r="I20" s="6">
        <v>525</v>
      </c>
      <c r="J20" s="6">
        <v>524</v>
      </c>
      <c r="K20" s="6">
        <f t="shared" si="0"/>
        <v>556</v>
      </c>
    </row>
    <row r="21" spans="1:11" x14ac:dyDescent="0.2">
      <c r="A21" s="5" t="s">
        <v>51</v>
      </c>
      <c r="B21" s="5" t="s">
        <v>52</v>
      </c>
      <c r="C21" s="6">
        <v>1665</v>
      </c>
      <c r="D21" s="6">
        <v>1665</v>
      </c>
      <c r="E21" s="6">
        <v>1665</v>
      </c>
      <c r="F21" s="6">
        <v>1660</v>
      </c>
      <c r="G21" s="6">
        <v>1700</v>
      </c>
      <c r="H21" s="6">
        <v>1720</v>
      </c>
      <c r="I21" s="6">
        <v>1720</v>
      </c>
      <c r="J21" s="6">
        <v>1785</v>
      </c>
      <c r="K21" s="6">
        <f t="shared" si="0"/>
        <v>1785</v>
      </c>
    </row>
    <row r="22" spans="1:11" x14ac:dyDescent="0.2">
      <c r="A22" s="5" t="s">
        <v>53</v>
      </c>
      <c r="B22" s="5" t="s">
        <v>54</v>
      </c>
      <c r="C22" s="6">
        <v>256</v>
      </c>
      <c r="D22" s="6">
        <v>250</v>
      </c>
      <c r="E22" s="6">
        <v>240</v>
      </c>
      <c r="F22" s="6">
        <v>250</v>
      </c>
      <c r="G22" s="6">
        <v>245</v>
      </c>
      <c r="H22" s="6">
        <v>240</v>
      </c>
      <c r="I22" s="6">
        <v>240</v>
      </c>
      <c r="J22" s="6">
        <v>240</v>
      </c>
      <c r="K22" s="6">
        <f t="shared" si="0"/>
        <v>256</v>
      </c>
    </row>
    <row r="23" spans="1:11" x14ac:dyDescent="0.2">
      <c r="A23" s="5" t="s">
        <v>55</v>
      </c>
      <c r="B23" s="5" t="s">
        <v>56</v>
      </c>
      <c r="C23" s="6">
        <v>150.72</v>
      </c>
      <c r="D23" s="6">
        <v>158.65</v>
      </c>
      <c r="E23" s="6">
        <v>166.99</v>
      </c>
      <c r="F23" s="6">
        <v>175.77</v>
      </c>
      <c r="G23" s="6">
        <v>175.77</v>
      </c>
      <c r="H23" s="6">
        <v>175.77</v>
      </c>
      <c r="I23" s="6">
        <v>175.77</v>
      </c>
      <c r="J23" s="6">
        <v>175.77</v>
      </c>
      <c r="K23" s="6">
        <f t="shared" si="0"/>
        <v>175.77</v>
      </c>
    </row>
    <row r="24" spans="1:11" x14ac:dyDescent="0.2">
      <c r="A24" s="5" t="s">
        <v>57</v>
      </c>
      <c r="B24" s="5" t="s">
        <v>58</v>
      </c>
      <c r="C24" s="6">
        <v>58.38</v>
      </c>
      <c r="D24" s="6">
        <v>55.6</v>
      </c>
      <c r="E24" s="6">
        <v>54.97</v>
      </c>
      <c r="F24" s="6">
        <v>54.97</v>
      </c>
      <c r="G24" s="6">
        <v>54.97</v>
      </c>
      <c r="H24" s="6">
        <v>54.97</v>
      </c>
      <c r="I24" s="6">
        <v>54.97</v>
      </c>
      <c r="J24" s="6">
        <v>54.97</v>
      </c>
      <c r="K24" s="6">
        <f t="shared" si="0"/>
        <v>58.38</v>
      </c>
    </row>
    <row r="25" spans="1:11" x14ac:dyDescent="0.2">
      <c r="A25" s="5" t="s">
        <v>59</v>
      </c>
      <c r="B25" s="5" t="s">
        <v>60</v>
      </c>
      <c r="C25" s="6">
        <v>155</v>
      </c>
      <c r="D25" s="6">
        <v>155</v>
      </c>
      <c r="E25" s="6">
        <v>155</v>
      </c>
      <c r="F25" s="6">
        <v>155</v>
      </c>
      <c r="G25" s="6">
        <v>156.75</v>
      </c>
      <c r="H25" s="6">
        <v>165</v>
      </c>
      <c r="I25" s="6">
        <v>165</v>
      </c>
      <c r="J25" s="6">
        <v>162.75</v>
      </c>
      <c r="K25" s="6">
        <f t="shared" si="0"/>
        <v>165</v>
      </c>
    </row>
    <row r="26" spans="1:11" x14ac:dyDescent="0.2">
      <c r="A26" s="5" t="s">
        <v>61</v>
      </c>
      <c r="B26" s="5" t="s">
        <v>62</v>
      </c>
      <c r="C26" s="6">
        <v>416</v>
      </c>
      <c r="D26" s="6">
        <v>416</v>
      </c>
      <c r="E26" s="6">
        <v>415</v>
      </c>
      <c r="F26" s="6">
        <v>411</v>
      </c>
      <c r="G26" s="6">
        <v>409</v>
      </c>
      <c r="H26" s="6">
        <v>430</v>
      </c>
      <c r="I26" s="6">
        <v>452</v>
      </c>
      <c r="J26" s="6">
        <v>452</v>
      </c>
      <c r="K26" s="6">
        <f t="shared" si="0"/>
        <v>452</v>
      </c>
    </row>
    <row r="27" spans="1:11" x14ac:dyDescent="0.2">
      <c r="A27" s="5" t="s">
        <v>63</v>
      </c>
      <c r="B27" s="5" t="s">
        <v>64</v>
      </c>
      <c r="C27" s="6">
        <v>130</v>
      </c>
      <c r="D27" s="6">
        <v>130</v>
      </c>
      <c r="E27" s="6">
        <v>124.8</v>
      </c>
      <c r="F27" s="6">
        <v>118.86</v>
      </c>
      <c r="G27" s="6">
        <v>113.2</v>
      </c>
      <c r="H27" s="6">
        <v>113.2</v>
      </c>
      <c r="I27" s="6">
        <v>113.1</v>
      </c>
      <c r="J27" s="6">
        <v>113.1</v>
      </c>
      <c r="K27" s="6">
        <f t="shared" si="0"/>
        <v>130</v>
      </c>
    </row>
    <row r="28" spans="1:11" x14ac:dyDescent="0.2">
      <c r="A28" s="5" t="s">
        <v>65</v>
      </c>
      <c r="B28" s="5" t="s">
        <v>66</v>
      </c>
      <c r="C28" s="6">
        <v>171.48</v>
      </c>
      <c r="D28" s="6">
        <v>180.5</v>
      </c>
      <c r="E28" s="6">
        <v>190</v>
      </c>
      <c r="F28" s="6">
        <v>190</v>
      </c>
      <c r="G28" s="6">
        <v>190</v>
      </c>
      <c r="H28" s="6">
        <v>190</v>
      </c>
      <c r="I28" s="6">
        <v>190</v>
      </c>
      <c r="J28" s="6">
        <v>190</v>
      </c>
      <c r="K28" s="6">
        <f t="shared" si="0"/>
        <v>190</v>
      </c>
    </row>
    <row r="29" spans="1:11" x14ac:dyDescent="0.2">
      <c r="A29" s="5" t="s">
        <v>67</v>
      </c>
      <c r="B29" s="5" t="s">
        <v>68</v>
      </c>
      <c r="C29" s="6">
        <v>76.569999999999993</v>
      </c>
      <c r="D29" s="6">
        <v>72.930000000000007</v>
      </c>
      <c r="E29" s="6">
        <v>69.459999999999994</v>
      </c>
      <c r="F29" s="6">
        <v>66.16</v>
      </c>
      <c r="G29" s="6">
        <v>63.01</v>
      </c>
      <c r="H29" s="6">
        <v>60.01</v>
      </c>
      <c r="I29" s="6">
        <v>57.16</v>
      </c>
      <c r="J29" s="6">
        <v>54.44</v>
      </c>
      <c r="K29" s="6">
        <f t="shared" si="0"/>
        <v>76.569999999999993</v>
      </c>
    </row>
    <row r="30" spans="1:11" x14ac:dyDescent="0.2">
      <c r="A30" s="5" t="s">
        <v>69</v>
      </c>
      <c r="B30" s="5" t="s">
        <v>70</v>
      </c>
      <c r="C30" s="6">
        <v>46.5</v>
      </c>
      <c r="D30" s="6">
        <v>46.4</v>
      </c>
      <c r="E30" s="6">
        <v>46.38</v>
      </c>
      <c r="F30" s="6">
        <v>44.18</v>
      </c>
      <c r="G30" s="6">
        <v>46.5</v>
      </c>
      <c r="H30" s="6">
        <v>45.44</v>
      </c>
      <c r="I30" s="6">
        <v>43.28</v>
      </c>
      <c r="J30" s="6">
        <v>45.55</v>
      </c>
      <c r="K30" s="6">
        <f t="shared" si="0"/>
        <v>46.5</v>
      </c>
    </row>
    <row r="31" spans="1:11" x14ac:dyDescent="0.2">
      <c r="A31" s="5" t="s">
        <v>71</v>
      </c>
      <c r="B31" s="5" t="s">
        <v>72</v>
      </c>
      <c r="C31" s="6">
        <v>890</v>
      </c>
      <c r="D31" s="6">
        <v>865</v>
      </c>
      <c r="E31" s="6">
        <v>851</v>
      </c>
      <c r="F31" s="6">
        <v>875</v>
      </c>
      <c r="G31" s="6">
        <v>890</v>
      </c>
      <c r="H31" s="6">
        <v>901</v>
      </c>
      <c r="I31" s="6">
        <v>916</v>
      </c>
      <c r="J31" s="6">
        <v>930</v>
      </c>
      <c r="K31" s="6">
        <f t="shared" si="0"/>
        <v>930</v>
      </c>
    </row>
    <row r="32" spans="1:11" x14ac:dyDescent="0.2">
      <c r="A32" s="5" t="s">
        <v>73</v>
      </c>
      <c r="B32" s="5" t="s">
        <v>74</v>
      </c>
      <c r="C32" s="6">
        <v>67.45</v>
      </c>
      <c r="D32" s="6">
        <v>71</v>
      </c>
      <c r="E32" s="6">
        <v>71</v>
      </c>
      <c r="F32" s="6">
        <v>71.66</v>
      </c>
      <c r="G32" s="6">
        <v>68.25</v>
      </c>
      <c r="H32" s="6">
        <v>65</v>
      </c>
      <c r="I32" s="6">
        <v>65</v>
      </c>
      <c r="J32" s="6">
        <v>65</v>
      </c>
      <c r="K32" s="6">
        <f t="shared" si="0"/>
        <v>71.66</v>
      </c>
    </row>
    <row r="33" spans="1:11" x14ac:dyDescent="0.2">
      <c r="A33" s="5" t="s">
        <v>75</v>
      </c>
      <c r="B33" s="5" t="s">
        <v>76</v>
      </c>
      <c r="C33" s="6">
        <v>680</v>
      </c>
      <c r="D33" s="6">
        <v>680</v>
      </c>
      <c r="E33" s="6">
        <v>700</v>
      </c>
      <c r="F33" s="6">
        <v>733</v>
      </c>
      <c r="G33" s="6">
        <v>699</v>
      </c>
      <c r="H33" s="6">
        <v>680</v>
      </c>
      <c r="I33" s="6">
        <v>680</v>
      </c>
      <c r="J33" s="6">
        <v>680</v>
      </c>
      <c r="K33" s="6">
        <f t="shared" si="0"/>
        <v>733</v>
      </c>
    </row>
    <row r="34" spans="1:11" x14ac:dyDescent="0.2">
      <c r="A34" s="5" t="s">
        <v>77</v>
      </c>
      <c r="B34" s="5" t="s">
        <v>78</v>
      </c>
      <c r="C34" s="6">
        <v>96.74</v>
      </c>
      <c r="D34" s="6">
        <v>96.74</v>
      </c>
      <c r="E34" s="6">
        <v>96.74</v>
      </c>
      <c r="F34" s="6">
        <v>96.74</v>
      </c>
      <c r="G34" s="6">
        <v>96.74</v>
      </c>
      <c r="H34" s="6">
        <v>96.74</v>
      </c>
      <c r="I34" s="6">
        <v>96.74</v>
      </c>
      <c r="J34" s="6">
        <v>96.74</v>
      </c>
      <c r="K34" s="6">
        <f t="shared" si="0"/>
        <v>96.74</v>
      </c>
    </row>
    <row r="35" spans="1:11" x14ac:dyDescent="0.2">
      <c r="A35" s="5" t="s">
        <v>79</v>
      </c>
      <c r="B35" s="5" t="s">
        <v>80</v>
      </c>
      <c r="C35" s="6">
        <v>300</v>
      </c>
      <c r="D35" s="6">
        <v>289</v>
      </c>
      <c r="E35" s="6">
        <v>276</v>
      </c>
      <c r="F35" s="6">
        <v>290</v>
      </c>
      <c r="G35" s="6">
        <v>300</v>
      </c>
      <c r="H35" s="6">
        <v>300</v>
      </c>
      <c r="I35" s="6">
        <v>300</v>
      </c>
      <c r="J35" s="6">
        <v>300</v>
      </c>
      <c r="K35" s="6">
        <f t="shared" si="0"/>
        <v>300</v>
      </c>
    </row>
    <row r="36" spans="1:11" x14ac:dyDescent="0.2">
      <c r="A36" s="5" t="s">
        <v>81</v>
      </c>
      <c r="B36" s="5" t="s">
        <v>82</v>
      </c>
      <c r="C36" s="6">
        <v>415</v>
      </c>
      <c r="D36" s="6">
        <v>415</v>
      </c>
      <c r="E36" s="6">
        <v>415</v>
      </c>
      <c r="F36" s="6">
        <v>415</v>
      </c>
      <c r="G36" s="6">
        <v>415</v>
      </c>
      <c r="H36" s="6">
        <v>415</v>
      </c>
      <c r="I36" s="6">
        <v>410</v>
      </c>
      <c r="J36" s="6">
        <v>410</v>
      </c>
      <c r="K36" s="6">
        <f t="shared" si="0"/>
        <v>415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workbookViewId="0">
      <selection activeCell="F5" sqref="F5"/>
    </sheetView>
  </sheetViews>
  <sheetFormatPr defaultRowHeight="12.75" x14ac:dyDescent="0.2"/>
  <cols>
    <col min="2" max="2" width="12.7109375" customWidth="1"/>
    <col min="3" max="3" width="10.140625" customWidth="1"/>
    <col min="4" max="4" width="11" customWidth="1"/>
    <col min="6" max="6" width="14.28515625" customWidth="1"/>
    <col min="8" max="8" width="3.7109375" customWidth="1"/>
  </cols>
  <sheetData>
    <row r="1" spans="1:13" ht="15.75" x14ac:dyDescent="0.25">
      <c r="A1" s="8" t="s">
        <v>83</v>
      </c>
      <c r="B1" s="8"/>
      <c r="C1" s="8"/>
      <c r="D1" s="8"/>
      <c r="E1" s="8"/>
      <c r="F1" s="8"/>
      <c r="I1" s="9"/>
      <c r="J1" s="9"/>
      <c r="K1" s="9"/>
      <c r="L1" s="9"/>
      <c r="M1" s="9"/>
    </row>
    <row r="2" spans="1:13" ht="26.25" customHeight="1" x14ac:dyDescent="0.2">
      <c r="A2" s="10" t="s">
        <v>84</v>
      </c>
      <c r="B2" s="10" t="s">
        <v>85</v>
      </c>
      <c r="C2" s="10" t="s">
        <v>86</v>
      </c>
      <c r="D2" s="10" t="s">
        <v>87</v>
      </c>
      <c r="E2" s="10" t="s">
        <v>88</v>
      </c>
      <c r="F2" s="11" t="s">
        <v>89</v>
      </c>
      <c r="I2" s="9"/>
      <c r="J2" s="9"/>
      <c r="K2" s="9"/>
      <c r="L2" s="9"/>
      <c r="M2" s="9"/>
    </row>
    <row r="3" spans="1:13" s="9" customFormat="1" x14ac:dyDescent="0.2">
      <c r="A3" s="9" t="s">
        <v>90</v>
      </c>
      <c r="B3" s="9" t="s">
        <v>91</v>
      </c>
      <c r="C3" s="9" t="s">
        <v>92</v>
      </c>
      <c r="D3" s="9">
        <v>1992</v>
      </c>
      <c r="E3" s="9" t="s">
        <v>93</v>
      </c>
      <c r="F3" s="9">
        <v>34576</v>
      </c>
    </row>
    <row r="4" spans="1:13" s="9" customFormat="1" x14ac:dyDescent="0.2">
      <c r="A4" s="9" t="s">
        <v>90</v>
      </c>
      <c r="B4" s="9" t="s">
        <v>91</v>
      </c>
      <c r="C4" s="9" t="s">
        <v>92</v>
      </c>
      <c r="D4" s="9">
        <v>1989</v>
      </c>
      <c r="E4" s="9" t="s">
        <v>93</v>
      </c>
      <c r="F4" s="9">
        <v>36008</v>
      </c>
    </row>
    <row r="5" spans="1:13" s="9" customFormat="1" x14ac:dyDescent="0.2">
      <c r="A5" s="9" t="s">
        <v>90</v>
      </c>
      <c r="B5" s="9" t="s">
        <v>91</v>
      </c>
      <c r="C5" s="9" t="s">
        <v>92</v>
      </c>
      <c r="D5" s="9">
        <v>1989</v>
      </c>
      <c r="E5" s="9" t="s">
        <v>93</v>
      </c>
      <c r="F5" s="9">
        <v>37636</v>
      </c>
    </row>
    <row r="6" spans="1:13" s="9" customFormat="1" x14ac:dyDescent="0.2">
      <c r="A6" s="9" t="s">
        <v>94</v>
      </c>
      <c r="B6" s="9" t="s">
        <v>95</v>
      </c>
      <c r="C6" s="9" t="s">
        <v>96</v>
      </c>
      <c r="D6" s="9">
        <v>1987</v>
      </c>
      <c r="E6" s="9" t="s">
        <v>97</v>
      </c>
      <c r="F6" s="9">
        <v>97615</v>
      </c>
    </row>
    <row r="7" spans="1:13" s="9" customFormat="1" x14ac:dyDescent="0.2">
      <c r="A7" s="9" t="s">
        <v>94</v>
      </c>
      <c r="B7" s="9" t="s">
        <v>95</v>
      </c>
      <c r="C7" s="9" t="s">
        <v>96</v>
      </c>
      <c r="D7" s="9">
        <v>1992</v>
      </c>
      <c r="E7" s="9" t="s">
        <v>98</v>
      </c>
      <c r="F7" s="9">
        <v>98159</v>
      </c>
    </row>
    <row r="8" spans="1:13" s="9" customFormat="1" x14ac:dyDescent="0.2">
      <c r="A8" t="s">
        <v>94</v>
      </c>
      <c r="B8" t="s">
        <v>95</v>
      </c>
      <c r="C8" t="s">
        <v>96</v>
      </c>
      <c r="D8">
        <v>1987</v>
      </c>
      <c r="E8" t="s">
        <v>97</v>
      </c>
      <c r="F8">
        <v>99787</v>
      </c>
    </row>
    <row r="9" spans="1:13" s="9" customFormat="1" x14ac:dyDescent="0.2">
      <c r="A9" s="9" t="s">
        <v>90</v>
      </c>
      <c r="B9" s="9" t="s">
        <v>99</v>
      </c>
      <c r="C9" s="9" t="s">
        <v>100</v>
      </c>
      <c r="D9" s="9">
        <v>1993</v>
      </c>
      <c r="E9" s="9" t="s">
        <v>97</v>
      </c>
      <c r="F9" s="9">
        <v>25671</v>
      </c>
    </row>
    <row r="10" spans="1:13" s="9" customFormat="1" x14ac:dyDescent="0.2">
      <c r="A10" s="9" t="s">
        <v>90</v>
      </c>
      <c r="B10" s="9" t="s">
        <v>99</v>
      </c>
      <c r="C10" s="9" t="s">
        <v>100</v>
      </c>
      <c r="D10" s="9">
        <v>1987</v>
      </c>
      <c r="E10" s="9" t="s">
        <v>97</v>
      </c>
      <c r="F10" s="9">
        <v>26067</v>
      </c>
    </row>
    <row r="11" spans="1:13" s="9" customFormat="1" x14ac:dyDescent="0.2">
      <c r="A11" s="9" t="s">
        <v>90</v>
      </c>
      <c r="B11" s="9" t="s">
        <v>99</v>
      </c>
      <c r="C11" s="9" t="s">
        <v>100</v>
      </c>
      <c r="D11" s="9">
        <v>1990</v>
      </c>
      <c r="E11" s="9" t="s">
        <v>98</v>
      </c>
      <c r="F11" s="9">
        <v>27695</v>
      </c>
    </row>
    <row r="12" spans="1:13" s="9" customFormat="1" x14ac:dyDescent="0.2">
      <c r="A12" s="9" t="s">
        <v>90</v>
      </c>
      <c r="B12" s="9" t="s">
        <v>91</v>
      </c>
      <c r="C12" s="9" t="s">
        <v>101</v>
      </c>
      <c r="D12" s="9">
        <v>1990</v>
      </c>
      <c r="E12" s="9" t="s">
        <v>102</v>
      </c>
      <c r="F12" s="9">
        <v>65432</v>
      </c>
    </row>
    <row r="13" spans="1:13" s="9" customFormat="1" x14ac:dyDescent="0.2">
      <c r="A13" s="9" t="s">
        <v>90</v>
      </c>
      <c r="B13" s="9" t="s">
        <v>91</v>
      </c>
      <c r="C13" s="9" t="s">
        <v>101</v>
      </c>
      <c r="D13" s="9">
        <v>1987</v>
      </c>
      <c r="E13" s="9" t="s">
        <v>102</v>
      </c>
      <c r="F13" s="9">
        <v>66272</v>
      </c>
    </row>
    <row r="14" spans="1:13" s="9" customFormat="1" x14ac:dyDescent="0.2">
      <c r="A14" s="9" t="s">
        <v>90</v>
      </c>
      <c r="B14" s="9" t="s">
        <v>91</v>
      </c>
      <c r="C14" s="9" t="s">
        <v>101</v>
      </c>
      <c r="D14" s="9">
        <v>1987</v>
      </c>
      <c r="E14" s="9" t="s">
        <v>97</v>
      </c>
      <c r="F14" s="9">
        <v>67900</v>
      </c>
    </row>
    <row r="15" spans="1:13" s="9" customFormat="1" x14ac:dyDescent="0.2">
      <c r="A15" s="9" t="s">
        <v>90</v>
      </c>
      <c r="B15" s="9" t="s">
        <v>103</v>
      </c>
      <c r="C15" s="9" t="s">
        <v>104</v>
      </c>
      <c r="D15" s="9">
        <v>1990</v>
      </c>
      <c r="E15" s="9" t="s">
        <v>105</v>
      </c>
      <c r="F15" s="9">
        <v>35600</v>
      </c>
    </row>
    <row r="16" spans="1:13" s="9" customFormat="1" x14ac:dyDescent="0.2">
      <c r="A16" s="9" t="s">
        <v>90</v>
      </c>
      <c r="B16" s="9" t="s">
        <v>103</v>
      </c>
      <c r="C16" s="9" t="s">
        <v>104</v>
      </c>
      <c r="D16" s="9">
        <v>1991</v>
      </c>
      <c r="E16" s="9" t="s">
        <v>102</v>
      </c>
      <c r="F16" s="9">
        <v>35700</v>
      </c>
    </row>
    <row r="17" spans="1:9" s="9" customFormat="1" x14ac:dyDescent="0.2">
      <c r="A17" s="9" t="s">
        <v>90</v>
      </c>
      <c r="B17" s="9" t="s">
        <v>103</v>
      </c>
      <c r="C17" s="9" t="s">
        <v>104</v>
      </c>
      <c r="D17" s="9">
        <v>1992</v>
      </c>
      <c r="E17" s="9" t="s">
        <v>105</v>
      </c>
      <c r="F17" s="9">
        <v>37328</v>
      </c>
    </row>
    <row r="18" spans="1:9" s="9" customFormat="1" x14ac:dyDescent="0.2">
      <c r="A18" s="9" t="s">
        <v>90</v>
      </c>
      <c r="B18" s="9" t="s">
        <v>106</v>
      </c>
      <c r="C18" s="9" t="s">
        <v>107</v>
      </c>
      <c r="D18" s="9">
        <v>1987</v>
      </c>
      <c r="E18" s="9" t="s">
        <v>108</v>
      </c>
      <c r="F18" s="9">
        <v>65700</v>
      </c>
    </row>
    <row r="19" spans="1:9" s="9" customFormat="1" x14ac:dyDescent="0.2">
      <c r="A19" s="9" t="s">
        <v>90</v>
      </c>
      <c r="B19" s="9" t="s">
        <v>106</v>
      </c>
      <c r="C19" s="9" t="s">
        <v>107</v>
      </c>
      <c r="D19" s="9">
        <v>1989</v>
      </c>
      <c r="E19" s="9" t="s">
        <v>108</v>
      </c>
      <c r="F19" s="9">
        <v>65948</v>
      </c>
      <c r="I19" s="9" t="s">
        <v>109</v>
      </c>
    </row>
    <row r="20" spans="1:9" s="9" customFormat="1" x14ac:dyDescent="0.2">
      <c r="A20" s="9" t="s">
        <v>90</v>
      </c>
      <c r="B20" s="9" t="s">
        <v>106</v>
      </c>
      <c r="C20" s="9" t="s">
        <v>107</v>
      </c>
      <c r="D20" s="9">
        <v>1983</v>
      </c>
      <c r="E20" s="9" t="s">
        <v>108</v>
      </c>
      <c r="F20" s="9">
        <v>67576</v>
      </c>
    </row>
    <row r="21" spans="1:9" s="9" customFormat="1" x14ac:dyDescent="0.2">
      <c r="A21" t="s">
        <v>110</v>
      </c>
      <c r="B21" t="s">
        <v>111</v>
      </c>
      <c r="C21" t="s">
        <v>112</v>
      </c>
      <c r="D21">
        <v>1984</v>
      </c>
      <c r="E21" t="s">
        <v>102</v>
      </c>
      <c r="F21">
        <v>101783</v>
      </c>
    </row>
    <row r="22" spans="1:9" s="9" customFormat="1" x14ac:dyDescent="0.2">
      <c r="A22" t="s">
        <v>110</v>
      </c>
      <c r="B22" t="s">
        <v>111</v>
      </c>
      <c r="C22" t="s">
        <v>112</v>
      </c>
      <c r="D22">
        <v>1983</v>
      </c>
      <c r="E22" t="s">
        <v>97</v>
      </c>
      <c r="F22">
        <v>102475</v>
      </c>
    </row>
    <row r="23" spans="1:9" s="9" customFormat="1" x14ac:dyDescent="0.2">
      <c r="A23" t="s">
        <v>110</v>
      </c>
      <c r="B23" t="s">
        <v>111</v>
      </c>
      <c r="C23" t="s">
        <v>112</v>
      </c>
      <c r="D23">
        <v>1993</v>
      </c>
      <c r="E23" t="s">
        <v>102</v>
      </c>
      <c r="F23">
        <v>104103</v>
      </c>
    </row>
    <row r="24" spans="1:9" s="9" customFormat="1" x14ac:dyDescent="0.2">
      <c r="A24" t="s">
        <v>90</v>
      </c>
      <c r="B24" t="s">
        <v>113</v>
      </c>
      <c r="C24" t="s">
        <v>114</v>
      </c>
      <c r="D24">
        <v>1983</v>
      </c>
      <c r="E24" t="s">
        <v>102</v>
      </c>
      <c r="F24">
        <v>130211</v>
      </c>
    </row>
    <row r="25" spans="1:9" s="9" customFormat="1" x14ac:dyDescent="0.2">
      <c r="A25" t="s">
        <v>90</v>
      </c>
      <c r="B25" t="s">
        <v>113</v>
      </c>
      <c r="C25" t="s">
        <v>114</v>
      </c>
      <c r="D25">
        <v>1987</v>
      </c>
      <c r="E25" t="s">
        <v>98</v>
      </c>
      <c r="F25">
        <v>131791</v>
      </c>
    </row>
    <row r="26" spans="1:9" x14ac:dyDescent="0.2">
      <c r="A26" t="s">
        <v>90</v>
      </c>
      <c r="B26" t="s">
        <v>113</v>
      </c>
      <c r="C26" t="s">
        <v>114</v>
      </c>
      <c r="D26">
        <v>1987</v>
      </c>
      <c r="E26" t="s">
        <v>115</v>
      </c>
      <c r="F26">
        <v>133419</v>
      </c>
    </row>
    <row r="27" spans="1:9" x14ac:dyDescent="0.2">
      <c r="A27" t="s">
        <v>94</v>
      </c>
      <c r="B27" t="s">
        <v>95</v>
      </c>
      <c r="C27" t="s">
        <v>116</v>
      </c>
      <c r="D27">
        <v>1987</v>
      </c>
      <c r="E27" t="s">
        <v>98</v>
      </c>
      <c r="F27">
        <v>98762</v>
      </c>
    </row>
    <row r="28" spans="1:9" x14ac:dyDescent="0.2">
      <c r="A28" t="s">
        <v>94</v>
      </c>
      <c r="B28" t="s">
        <v>95</v>
      </c>
      <c r="C28" t="s">
        <v>116</v>
      </c>
      <c r="D28">
        <v>1991</v>
      </c>
      <c r="E28" t="s">
        <v>97</v>
      </c>
      <c r="F28">
        <v>100046</v>
      </c>
    </row>
    <row r="29" spans="1:9" x14ac:dyDescent="0.2">
      <c r="A29" t="s">
        <v>94</v>
      </c>
      <c r="B29" t="s">
        <v>95</v>
      </c>
      <c r="C29" t="s">
        <v>116</v>
      </c>
      <c r="D29">
        <v>1991</v>
      </c>
      <c r="E29" t="s">
        <v>98</v>
      </c>
      <c r="F29">
        <v>101674</v>
      </c>
    </row>
    <row r="30" spans="1:9" x14ac:dyDescent="0.2">
      <c r="A30" s="9" t="s">
        <v>110</v>
      </c>
      <c r="B30" s="9" t="s">
        <v>117</v>
      </c>
      <c r="C30" s="9" t="s">
        <v>118</v>
      </c>
      <c r="D30" s="9">
        <v>1989</v>
      </c>
      <c r="E30" s="9" t="s">
        <v>97</v>
      </c>
      <c r="F30" s="9">
        <v>87654</v>
      </c>
    </row>
    <row r="31" spans="1:9" x14ac:dyDescent="0.2">
      <c r="A31" s="9" t="s">
        <v>110</v>
      </c>
      <c r="B31" s="9" t="s">
        <v>117</v>
      </c>
      <c r="C31" s="9" t="s">
        <v>118</v>
      </c>
      <c r="D31" s="9">
        <v>1990</v>
      </c>
      <c r="E31" s="9" t="s">
        <v>97</v>
      </c>
      <c r="F31" s="9">
        <v>88790</v>
      </c>
    </row>
    <row r="32" spans="1:9" x14ac:dyDescent="0.2">
      <c r="A32" s="9" t="s">
        <v>110</v>
      </c>
      <c r="B32" s="9" t="s">
        <v>117</v>
      </c>
      <c r="C32" s="9" t="s">
        <v>118</v>
      </c>
      <c r="D32" s="9">
        <v>1990</v>
      </c>
      <c r="E32" s="9" t="s">
        <v>97</v>
      </c>
      <c r="F32" s="9">
        <v>90418</v>
      </c>
    </row>
    <row r="33" spans="1:12" x14ac:dyDescent="0.2">
      <c r="A33" s="9" t="s">
        <v>94</v>
      </c>
      <c r="B33" s="9" t="s">
        <v>119</v>
      </c>
      <c r="C33" s="9" t="s">
        <v>120</v>
      </c>
      <c r="D33" s="9">
        <v>1991</v>
      </c>
      <c r="E33" s="9" t="s">
        <v>98</v>
      </c>
      <c r="F33" s="9">
        <v>46783</v>
      </c>
      <c r="I33" t="s">
        <v>121</v>
      </c>
    </row>
    <row r="34" spans="1:12" x14ac:dyDescent="0.2">
      <c r="A34" s="9" t="s">
        <v>94</v>
      </c>
      <c r="B34" s="9" t="s">
        <v>119</v>
      </c>
      <c r="C34" s="9" t="s">
        <v>120</v>
      </c>
      <c r="D34" s="9">
        <v>1984</v>
      </c>
      <c r="E34" s="9" t="s">
        <v>98</v>
      </c>
      <c r="F34" s="9">
        <v>47771</v>
      </c>
    </row>
    <row r="35" spans="1:12" x14ac:dyDescent="0.2">
      <c r="A35" s="9" t="s">
        <v>94</v>
      </c>
      <c r="B35" s="9" t="s">
        <v>119</v>
      </c>
      <c r="C35" s="9" t="s">
        <v>120</v>
      </c>
      <c r="D35" s="9">
        <v>1984</v>
      </c>
      <c r="E35" s="9" t="s">
        <v>98</v>
      </c>
      <c r="F35" s="9">
        <v>49399</v>
      </c>
    </row>
    <row r="40" spans="1:12" x14ac:dyDescent="0.2">
      <c r="G40" s="10"/>
      <c r="H40" s="10"/>
      <c r="I40" s="10"/>
      <c r="J40" s="10"/>
      <c r="K40" s="10"/>
      <c r="L40" s="11"/>
    </row>
    <row r="53" spans="1:6" x14ac:dyDescent="0.2">
      <c r="A53" s="10"/>
      <c r="B53" s="10"/>
      <c r="C53" s="10"/>
      <c r="D53" s="10"/>
      <c r="E53" s="10"/>
      <c r="F53" s="11"/>
    </row>
  </sheetData>
  <printOptions gridLines="1" gridLinesSet="0"/>
  <pageMargins left="0.78740157499999996" right="0.78740157499999996" top="0.984251969" bottom="0.984251969" header="0.4921259845" footer="0.4921259845"/>
  <pageSetup paperSize="9" orientation="portrait" horizontalDpi="4294967294" verticalDpi="300" r:id="rId1"/>
  <headerFooter alignWithMargins="0">
    <oddHeader>&amp;A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Zelenina</vt:lpstr>
      <vt:lpstr>Burza</vt:lpstr>
      <vt:lpstr>Auta</vt:lpstr>
      <vt:lpstr>Auta!Extrakce</vt:lpstr>
      <vt:lpstr>Auta!Kriteria</vt:lpstr>
      <vt:lpstr>Zelenina!Kriteria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2009-01-08T16:40:20Z</dcterms:created>
  <dcterms:modified xsi:type="dcterms:W3CDTF">2019-12-27T09:53:33Z</dcterms:modified>
</cp:coreProperties>
</file>